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方案附表1" sheetId="1" r:id="rId1"/>
  </sheets>
  <definedNames>
    <definedName name="_xlnm.Print_Titles" localSheetId="0">方案附表1!$1:$5</definedName>
  </definedNames>
  <calcPr calcId="144525"/>
</workbook>
</file>

<file path=xl/sharedStrings.xml><?xml version="1.0" encoding="utf-8"?>
<sst xmlns="http://schemas.openxmlformats.org/spreadsheetml/2006/main" count="86" uniqueCount="61">
  <si>
    <t>附件1</t>
  </si>
  <si>
    <t>石楼县涉农资金整合使用情况表</t>
  </si>
  <si>
    <t>县名：石楼县</t>
  </si>
  <si>
    <t>单位：万元</t>
  </si>
  <si>
    <t>序号</t>
  </si>
  <si>
    <t>资金来源</t>
  </si>
  <si>
    <t>计划
整合
资金
规模</t>
  </si>
  <si>
    <t>已整合资金
规模</t>
  </si>
  <si>
    <t>已整合资金用于项目情况（按资金主管部门划分）</t>
  </si>
  <si>
    <t>已完成支出
资金规模</t>
  </si>
  <si>
    <t>整合后资金实际投向</t>
  </si>
  <si>
    <t>财政资金级次和名称</t>
  </si>
  <si>
    <t>主管
部门</t>
  </si>
  <si>
    <t>全省
总规模</t>
  </si>
  <si>
    <t>下达试点县资金
规模</t>
  </si>
  <si>
    <t>乡村振兴</t>
  </si>
  <si>
    <t>农业农村</t>
  </si>
  <si>
    <t>水利</t>
  </si>
  <si>
    <t>林草</t>
  </si>
  <si>
    <t>住建</t>
  </si>
  <si>
    <t>交通</t>
  </si>
  <si>
    <t>发改</t>
  </si>
  <si>
    <t>生态环境</t>
  </si>
  <si>
    <t>文旅</t>
  </si>
  <si>
    <t>财政</t>
  </si>
  <si>
    <t>民委</t>
  </si>
  <si>
    <t>其他</t>
  </si>
  <si>
    <t>农业生产发展</t>
  </si>
  <si>
    <t>农村基础设施</t>
  </si>
  <si>
    <t>合计</t>
  </si>
  <si>
    <t>中央财政资金小计</t>
  </si>
  <si>
    <t>中央财政衔接推进乡村振兴补助资金</t>
  </si>
  <si>
    <t>乡村
振兴</t>
  </si>
  <si>
    <t>水利发展资金</t>
  </si>
  <si>
    <t>农业生产发展资金</t>
  </si>
  <si>
    <t>农业
农村</t>
  </si>
  <si>
    <t>林业改革发展资金（不含森林资源管护和相关试点资金）</t>
  </si>
  <si>
    <t>农田建设补助资金</t>
  </si>
  <si>
    <t>农村综合改革转移支付</t>
  </si>
  <si>
    <t>林业草原生态保护恢复资金（草原生态修复治理补助部分）</t>
  </si>
  <si>
    <t>农村环境整治资金</t>
  </si>
  <si>
    <t>生态
环境</t>
  </si>
  <si>
    <t>车辆购置税收入补助地方用于一般公路建设项目资金（支持农村公路部分）</t>
  </si>
  <si>
    <t>农村危房改造补助资金</t>
  </si>
  <si>
    <t>中央专项彩票公益金支持欠发达革命老区乡村振兴资金</t>
  </si>
  <si>
    <t>产粮大县奖励资金</t>
  </si>
  <si>
    <t>生猪（牛羊）调出大县奖励资金（省级统筹部分）</t>
  </si>
  <si>
    <t>农业资源及生态保护补助资金（对农民的直接补贴除外）</t>
  </si>
  <si>
    <t>旅游发展基金</t>
  </si>
  <si>
    <t>文化
旅游</t>
  </si>
  <si>
    <t>中央预算内投资用于“三农”建设部分（不包括国家水网骨干工程、水安全保障工程、气象基础设施、农村电网巩固提升工程、生态保护和修复方面的支出）</t>
  </si>
  <si>
    <t>省级财政资金小计</t>
  </si>
  <si>
    <t>省级衔接推进乡村振兴补助资金</t>
  </si>
  <si>
    <t>水利发展资金（不含“七河”“五湖”、基建、水库移民后续扶持部分）</t>
  </si>
  <si>
    <t>大中型水库库区基金支出</t>
  </si>
  <si>
    <t>林业改革发展资金（不含普惠、民生和救灾部分）</t>
  </si>
  <si>
    <t>农村综合改革专项资金（一事一议财政奖补部分）</t>
  </si>
  <si>
    <t>成品油税费改革转移支付资金（支持农村公路建设部分）</t>
  </si>
  <si>
    <t>市级财政资金小计</t>
  </si>
  <si>
    <t>县级财政资金小计</t>
  </si>
  <si>
    <t>填表说明：1、除资金来源全省总规模外，均由县级填写。2、已整合资金规模≦计划整合资金规模。3、已整合资金用于项目情况之和=已整合资金规模。4、已完成支出资金规模≦已整合资金规模。5、整合后资金实际投向之和=已完成支出资金规模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</si>
</sst>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0000_ "/>
  </numFmts>
  <fonts count="2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theme="1"/>
      <name val="宋体"/>
      <charset val="134"/>
    </font>
    <font>
      <sz val="24"/>
      <color theme="1"/>
      <name val="方正小标宋简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5" fillId="23" borderId="2" applyNumberFormat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6"/>
  <sheetViews>
    <sheetView tabSelected="1" workbookViewId="0">
      <pane ySplit="1" topLeftCell="A8" activePane="bottomLeft" state="frozen"/>
      <selection/>
      <selection pane="bottomLeft" activeCell="V38" sqref="V38"/>
    </sheetView>
  </sheetViews>
  <sheetFormatPr defaultColWidth="9" defaultRowHeight="13.5"/>
  <cols>
    <col min="1" max="1" width="4.75" style="1" customWidth="1"/>
    <col min="2" max="2" width="21" style="1" customWidth="1"/>
    <col min="3" max="3" width="6.375" style="1" customWidth="1"/>
    <col min="4" max="4" width="4.875" style="1" customWidth="1"/>
    <col min="5" max="5" width="12" style="1" customWidth="1"/>
    <col min="6" max="6" width="8" style="1" customWidth="1"/>
    <col min="7" max="7" width="12.375" style="1" customWidth="1"/>
    <col min="8" max="8" width="11.5" style="1" customWidth="1"/>
    <col min="9" max="9" width="12.5" style="1" customWidth="1"/>
    <col min="10" max="10" width="7.375" style="1" customWidth="1"/>
    <col min="11" max="11" width="10.5" style="1" customWidth="1"/>
    <col min="12" max="12" width="6.25" style="1" customWidth="1"/>
    <col min="13" max="13" width="14" style="1" customWidth="1"/>
    <col min="14" max="14" width="6" style="1" customWidth="1"/>
    <col min="15" max="15" width="12.875" style="1" customWidth="1"/>
    <col min="16" max="16" width="2.75" style="1" customWidth="1"/>
    <col min="17" max="17" width="3" style="1" customWidth="1"/>
    <col min="18" max="18" width="2.875" style="1" customWidth="1"/>
    <col min="19" max="19" width="13.5" style="1" customWidth="1"/>
    <col min="20" max="20" width="14.875" style="1" customWidth="1"/>
    <col min="21" max="21" width="13.625" style="1" customWidth="1"/>
    <col min="22" max="22" width="13.875" style="1" customWidth="1"/>
    <col min="23" max="23" width="14.875" style="1" customWidth="1"/>
    <col min="24" max="16384" width="9" style="1"/>
  </cols>
  <sheetData>
    <row r="1" ht="25.5" spans="1:23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26" customHeight="1" spans="1:2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="1" customFormat="1" ht="21" customHeight="1" spans="1:23">
      <c r="A3" s="5" t="s">
        <v>2</v>
      </c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 t="s">
        <v>3</v>
      </c>
      <c r="V3" s="3"/>
      <c r="W3" s="3"/>
    </row>
    <row r="4" s="1" customFormat="1" ht="33" customHeight="1" spans="1:23">
      <c r="A4" s="6" t="s">
        <v>4</v>
      </c>
      <c r="B4" s="6" t="s">
        <v>5</v>
      </c>
      <c r="C4" s="6"/>
      <c r="D4" s="6"/>
      <c r="E4" s="6"/>
      <c r="F4" s="6" t="s">
        <v>6</v>
      </c>
      <c r="G4" s="6" t="s">
        <v>7</v>
      </c>
      <c r="H4" s="6" t="s">
        <v>8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9</v>
      </c>
      <c r="U4" s="6" t="s">
        <v>10</v>
      </c>
      <c r="V4" s="6"/>
      <c r="W4" s="6"/>
    </row>
    <row r="5" s="1" customFormat="1" ht="36" spans="1:23">
      <c r="A5" s="6"/>
      <c r="B5" s="6" t="s">
        <v>11</v>
      </c>
      <c r="C5" s="6" t="s">
        <v>12</v>
      </c>
      <c r="D5" s="6" t="s">
        <v>13</v>
      </c>
      <c r="E5" s="6" t="s">
        <v>14</v>
      </c>
      <c r="F5" s="6"/>
      <c r="G5" s="6"/>
      <c r="H5" s="6" t="s">
        <v>15</v>
      </c>
      <c r="I5" s="6" t="s">
        <v>16</v>
      </c>
      <c r="J5" s="6" t="s">
        <v>17</v>
      </c>
      <c r="K5" s="6" t="s">
        <v>18</v>
      </c>
      <c r="L5" s="6" t="s">
        <v>19</v>
      </c>
      <c r="M5" s="6" t="s">
        <v>20</v>
      </c>
      <c r="N5" s="6" t="s">
        <v>21</v>
      </c>
      <c r="O5" s="6" t="s">
        <v>22</v>
      </c>
      <c r="P5" s="6" t="s">
        <v>23</v>
      </c>
      <c r="Q5" s="6" t="s">
        <v>24</v>
      </c>
      <c r="R5" s="6" t="s">
        <v>25</v>
      </c>
      <c r="S5" s="6" t="s">
        <v>26</v>
      </c>
      <c r="T5" s="6"/>
      <c r="U5" s="6" t="s">
        <v>27</v>
      </c>
      <c r="V5" s="6" t="s">
        <v>28</v>
      </c>
      <c r="W5" s="6" t="s">
        <v>26</v>
      </c>
    </row>
    <row r="6" s="1" customFormat="1" ht="22" customHeight="1" spans="1:23">
      <c r="A6" s="6"/>
      <c r="B6" s="7" t="s">
        <v>29</v>
      </c>
      <c r="C6" s="6"/>
      <c r="D6" s="6"/>
      <c r="E6" s="7">
        <f>E7+E24+E34+E35</f>
        <v>31748.9487</v>
      </c>
      <c r="F6" s="7">
        <v>35000</v>
      </c>
      <c r="G6" s="7">
        <f t="shared" ref="F6:W6" si="0">G7+G24+G34+G35</f>
        <v>31748.9487</v>
      </c>
      <c r="H6" s="7">
        <f t="shared" si="0"/>
        <v>4297.5476</v>
      </c>
      <c r="I6" s="7">
        <f t="shared" si="0"/>
        <v>15054.031595</v>
      </c>
      <c r="J6" s="7">
        <f t="shared" si="0"/>
        <v>4002.51</v>
      </c>
      <c r="K6" s="7">
        <f t="shared" si="0"/>
        <v>2285.9</v>
      </c>
      <c r="L6" s="7">
        <f t="shared" si="0"/>
        <v>16.8</v>
      </c>
      <c r="M6" s="7">
        <f t="shared" si="0"/>
        <v>4769.424</v>
      </c>
      <c r="N6" s="7">
        <f t="shared" si="0"/>
        <v>300</v>
      </c>
      <c r="O6" s="7">
        <f t="shared" si="0"/>
        <v>534.633395</v>
      </c>
      <c r="P6" s="7">
        <f t="shared" si="0"/>
        <v>0</v>
      </c>
      <c r="Q6" s="7">
        <f t="shared" si="0"/>
        <v>0</v>
      </c>
      <c r="R6" s="7">
        <f t="shared" si="0"/>
        <v>0</v>
      </c>
      <c r="S6" s="7">
        <f t="shared" si="0"/>
        <v>484.468405</v>
      </c>
      <c r="T6" s="14">
        <f t="shared" si="0"/>
        <v>15963.505395</v>
      </c>
      <c r="U6" s="14">
        <f t="shared" si="0"/>
        <v>12529.9104</v>
      </c>
      <c r="V6" s="14">
        <f t="shared" si="0"/>
        <v>1619.9616</v>
      </c>
      <c r="W6" s="14">
        <f t="shared" si="0"/>
        <v>1813.633395</v>
      </c>
    </row>
    <row r="7" s="1" customFormat="1" ht="30" customHeight="1" spans="1:23">
      <c r="A7" s="6"/>
      <c r="B7" s="7" t="s">
        <v>30</v>
      </c>
      <c r="C7" s="6"/>
      <c r="D7" s="6"/>
      <c r="E7" s="7">
        <f>E8+E9+E10+E11+E12+E13+E14+E15+E16+E17+E18+E19+E20+E21+E22+E23</f>
        <v>20607.0847</v>
      </c>
      <c r="F7" s="7">
        <f>F8+F9+F10+F11+F12+F13+F14+F15+F16+F17+F18+F19+F20+F21+F22+F23</f>
        <v>0</v>
      </c>
      <c r="G7" s="7">
        <f>G8+G9+G10+G11+G12+G13+G14+G15+G16+G17+G18+G19+G20+G21+G22+G23</f>
        <v>20607.0847</v>
      </c>
      <c r="H7" s="8">
        <v>801.0476</v>
      </c>
      <c r="I7" s="8">
        <v>11764.418095</v>
      </c>
      <c r="J7" s="8">
        <v>2976</v>
      </c>
      <c r="K7" s="8">
        <v>2060.9</v>
      </c>
      <c r="L7" s="8">
        <v>16.8</v>
      </c>
      <c r="M7" s="8">
        <v>1834.4506</v>
      </c>
      <c r="N7" s="8">
        <v>300</v>
      </c>
      <c r="O7" s="8">
        <v>417</v>
      </c>
      <c r="P7" s="8"/>
      <c r="Q7" s="8"/>
      <c r="R7" s="8"/>
      <c r="S7" s="8">
        <v>436.468405</v>
      </c>
      <c r="T7" s="14">
        <f>U7+V7+W7</f>
        <v>11065.836605</v>
      </c>
      <c r="U7" s="15">
        <v>9851.378405</v>
      </c>
      <c r="V7" s="15">
        <v>637.4582</v>
      </c>
      <c r="W7" s="15">
        <v>577</v>
      </c>
    </row>
    <row r="8" s="1" customFormat="1" ht="34" customHeight="1" spans="1:23">
      <c r="A8" s="6">
        <v>1</v>
      </c>
      <c r="B8" s="6" t="s">
        <v>31</v>
      </c>
      <c r="C8" s="6" t="s">
        <v>32</v>
      </c>
      <c r="D8" s="9"/>
      <c r="E8" s="9">
        <v>17509</v>
      </c>
      <c r="F8" s="9"/>
      <c r="G8" s="9">
        <v>17509</v>
      </c>
      <c r="H8" s="9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9"/>
      <c r="U8" s="9"/>
      <c r="V8" s="9"/>
      <c r="W8" s="9"/>
    </row>
    <row r="9" s="1" customFormat="1" ht="22" customHeight="1" spans="1:23">
      <c r="A9" s="6">
        <v>2</v>
      </c>
      <c r="B9" s="6" t="s">
        <v>33</v>
      </c>
      <c r="C9" s="6" t="s">
        <v>17</v>
      </c>
      <c r="D9" s="9"/>
      <c r="E9" s="9">
        <v>800</v>
      </c>
      <c r="F9" s="9"/>
      <c r="G9" s="9">
        <v>800</v>
      </c>
      <c r="H9" s="9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9"/>
      <c r="U9" s="9"/>
      <c r="V9" s="9"/>
      <c r="W9" s="9"/>
    </row>
    <row r="10" s="1" customFormat="1" ht="24" spans="1:23">
      <c r="A10" s="6">
        <v>3</v>
      </c>
      <c r="B10" s="6" t="s">
        <v>34</v>
      </c>
      <c r="C10" s="6" t="s">
        <v>35</v>
      </c>
      <c r="D10" s="9"/>
      <c r="E10" s="9">
        <v>879</v>
      </c>
      <c r="F10" s="9"/>
      <c r="G10" s="9">
        <v>879</v>
      </c>
      <c r="H10" s="9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9"/>
      <c r="U10" s="9"/>
      <c r="V10" s="9"/>
      <c r="W10" s="9"/>
    </row>
    <row r="11" s="1" customFormat="1" ht="34" customHeight="1" spans="1:23">
      <c r="A11" s="6">
        <v>4</v>
      </c>
      <c r="B11" s="6" t="s">
        <v>36</v>
      </c>
      <c r="C11" s="6" t="s">
        <v>18</v>
      </c>
      <c r="D11" s="9"/>
      <c r="E11" s="9"/>
      <c r="F11" s="9"/>
      <c r="G11" s="9"/>
      <c r="H11" s="9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9"/>
      <c r="U11" s="9"/>
      <c r="V11" s="9"/>
      <c r="W11" s="9"/>
    </row>
    <row r="12" s="1" customFormat="1" ht="24" spans="1:23">
      <c r="A12" s="6">
        <v>5</v>
      </c>
      <c r="B12" s="6" t="s">
        <v>37</v>
      </c>
      <c r="C12" s="6" t="s">
        <v>35</v>
      </c>
      <c r="D12" s="9"/>
      <c r="E12" s="9">
        <v>1000</v>
      </c>
      <c r="F12" s="9"/>
      <c r="G12" s="9">
        <v>1000</v>
      </c>
      <c r="H12" s="9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9"/>
      <c r="U12" s="9"/>
      <c r="V12" s="9"/>
      <c r="W12" s="9"/>
    </row>
    <row r="13" s="1" customFormat="1" ht="21" customHeight="1" spans="1:23">
      <c r="A13" s="6">
        <v>6</v>
      </c>
      <c r="B13" s="6" t="s">
        <v>38</v>
      </c>
      <c r="C13" s="6" t="s">
        <v>24</v>
      </c>
      <c r="D13" s="9"/>
      <c r="E13" s="9">
        <v>258</v>
      </c>
      <c r="F13" s="9"/>
      <c r="G13" s="9">
        <v>258</v>
      </c>
      <c r="H13" s="9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9"/>
      <c r="U13" s="9"/>
      <c r="V13" s="9"/>
      <c r="W13" s="9"/>
    </row>
    <row r="14" s="1" customFormat="1" ht="35" customHeight="1" spans="1:23">
      <c r="A14" s="6">
        <v>7</v>
      </c>
      <c r="B14" s="6" t="s">
        <v>39</v>
      </c>
      <c r="C14" s="6" t="s">
        <v>18</v>
      </c>
      <c r="D14" s="9"/>
      <c r="E14" s="9"/>
      <c r="F14" s="9"/>
      <c r="G14" s="9"/>
      <c r="H14" s="9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9"/>
      <c r="U14" s="9"/>
      <c r="V14" s="9"/>
      <c r="W14" s="9"/>
    </row>
    <row r="15" s="1" customFormat="1" ht="24" spans="1:23">
      <c r="A15" s="6">
        <v>8</v>
      </c>
      <c r="B15" s="6" t="s">
        <v>40</v>
      </c>
      <c r="C15" s="6" t="s">
        <v>41</v>
      </c>
      <c r="D15" s="9"/>
      <c r="E15" s="9"/>
      <c r="F15" s="9"/>
      <c r="G15" s="9"/>
      <c r="H15" s="9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9"/>
      <c r="U15" s="9"/>
      <c r="V15" s="9"/>
      <c r="W15" s="9"/>
    </row>
    <row r="16" s="1" customFormat="1" ht="47" customHeight="1" spans="1:23">
      <c r="A16" s="6">
        <v>9</v>
      </c>
      <c r="B16" s="6" t="s">
        <v>42</v>
      </c>
      <c r="C16" s="6" t="s">
        <v>20</v>
      </c>
      <c r="D16" s="9"/>
      <c r="E16" s="9"/>
      <c r="F16" s="9"/>
      <c r="G16" s="9"/>
      <c r="H16" s="9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9"/>
      <c r="U16" s="9"/>
      <c r="V16" s="9"/>
      <c r="W16" s="9"/>
    </row>
    <row r="17" s="1" customFormat="1" ht="21" customHeight="1" spans="1:23">
      <c r="A17" s="6">
        <v>10</v>
      </c>
      <c r="B17" s="6" t="s">
        <v>43</v>
      </c>
      <c r="C17" s="6" t="s">
        <v>19</v>
      </c>
      <c r="D17" s="9"/>
      <c r="E17" s="10">
        <v>161.0847</v>
      </c>
      <c r="F17" s="10"/>
      <c r="G17" s="10">
        <v>161.0847</v>
      </c>
      <c r="H17" s="9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9"/>
      <c r="U17" s="9"/>
      <c r="V17" s="9"/>
      <c r="W17" s="9"/>
    </row>
    <row r="18" s="1" customFormat="1" ht="36" customHeight="1" spans="1:23">
      <c r="A18" s="6">
        <v>11</v>
      </c>
      <c r="B18" s="6" t="s">
        <v>44</v>
      </c>
      <c r="C18" s="6" t="s">
        <v>32</v>
      </c>
      <c r="D18" s="9"/>
      <c r="E18" s="9"/>
      <c r="F18" s="9"/>
      <c r="G18" s="9"/>
      <c r="H18" s="9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9"/>
      <c r="U18" s="9"/>
      <c r="V18" s="9"/>
      <c r="W18" s="9"/>
    </row>
    <row r="19" s="1" customFormat="1" ht="23" customHeight="1" spans="1:23">
      <c r="A19" s="6">
        <v>12</v>
      </c>
      <c r="B19" s="6" t="s">
        <v>45</v>
      </c>
      <c r="C19" s="6" t="s">
        <v>24</v>
      </c>
      <c r="D19" s="9"/>
      <c r="E19" s="9"/>
      <c r="F19" s="9"/>
      <c r="G19" s="9"/>
      <c r="H19" s="9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9"/>
      <c r="U19" s="9"/>
      <c r="V19" s="9"/>
      <c r="W19" s="9"/>
    </row>
    <row r="20" s="1" customFormat="1" ht="39" customHeight="1" spans="1:23">
      <c r="A20" s="6">
        <v>13</v>
      </c>
      <c r="B20" s="6" t="s">
        <v>46</v>
      </c>
      <c r="C20" s="6" t="s">
        <v>24</v>
      </c>
      <c r="D20" s="9"/>
      <c r="E20" s="9"/>
      <c r="F20" s="9"/>
      <c r="G20" s="9"/>
      <c r="H20" s="9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9"/>
      <c r="U20" s="9"/>
      <c r="V20" s="9"/>
      <c r="W20" s="9"/>
    </row>
    <row r="21" s="1" customFormat="1" ht="36" customHeight="1" spans="1:23">
      <c r="A21" s="6">
        <v>14</v>
      </c>
      <c r="B21" s="6" t="s">
        <v>47</v>
      </c>
      <c r="C21" s="6" t="s">
        <v>35</v>
      </c>
      <c r="D21" s="9"/>
      <c r="E21" s="9"/>
      <c r="F21" s="9"/>
      <c r="G21" s="9"/>
      <c r="H21" s="9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9"/>
      <c r="U21" s="9"/>
      <c r="V21" s="9"/>
      <c r="W21" s="9"/>
    </row>
    <row r="22" s="1" customFormat="1" ht="39" customHeight="1" spans="1:23">
      <c r="A22" s="6">
        <v>15</v>
      </c>
      <c r="B22" s="6" t="s">
        <v>48</v>
      </c>
      <c r="C22" s="6" t="s">
        <v>49</v>
      </c>
      <c r="D22" s="9"/>
      <c r="E22" s="9"/>
      <c r="F22" s="9"/>
      <c r="G22" s="9"/>
      <c r="H22" s="9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9"/>
      <c r="U22" s="9"/>
      <c r="V22" s="9"/>
      <c r="W22" s="9"/>
    </row>
    <row r="23" s="1" customFormat="1" ht="75" customHeight="1" spans="1:23">
      <c r="A23" s="6">
        <v>16</v>
      </c>
      <c r="B23" s="6" t="s">
        <v>50</v>
      </c>
      <c r="C23" s="6" t="s">
        <v>21</v>
      </c>
      <c r="D23" s="9"/>
      <c r="E23" s="9"/>
      <c r="F23" s="9"/>
      <c r="G23" s="9"/>
      <c r="H23" s="9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9"/>
      <c r="U23" s="9"/>
      <c r="V23" s="9"/>
      <c r="W23" s="9"/>
    </row>
    <row r="24" s="1" customFormat="1" ht="21" customHeight="1" spans="1:23">
      <c r="A24" s="6"/>
      <c r="B24" s="7" t="s">
        <v>51</v>
      </c>
      <c r="C24" s="6"/>
      <c r="D24" s="6"/>
      <c r="E24" s="7">
        <f>E25+E26+E27+E28+E29+E30+E31+E32+E33</f>
        <v>3407.564</v>
      </c>
      <c r="F24" s="7">
        <f>F25+F26+F27+F28+F29+F30+F31+F32+F33</f>
        <v>0</v>
      </c>
      <c r="G24" s="7">
        <f>G25+G26+G27+G28+G29+G30+G31+G32+G33</f>
        <v>3407.564</v>
      </c>
      <c r="H24" s="7">
        <v>496.5</v>
      </c>
      <c r="I24" s="7">
        <v>1387.46189</v>
      </c>
      <c r="J24" s="7">
        <v>295.53</v>
      </c>
      <c r="K24" s="7">
        <f>K25+K26+K27+K28+K29+K30+K31+K32+K33</f>
        <v>0</v>
      </c>
      <c r="L24" s="7">
        <f>L25+L26+L27+L28+L29+L30+L31+L32+L33</f>
        <v>0</v>
      </c>
      <c r="M24" s="7">
        <v>1224.438405</v>
      </c>
      <c r="N24" s="7">
        <f>N25+N26+N27+N28+N29+N30+N31+N32+N33</f>
        <v>0</v>
      </c>
      <c r="O24" s="7">
        <f>O25+O26+O27+O28+O29+O30+O31+O32+O33</f>
        <v>0</v>
      </c>
      <c r="P24" s="7">
        <f>P25+P26+P27+P28+P29+P30+P31+P32+P33</f>
        <v>0</v>
      </c>
      <c r="Q24" s="7">
        <f>Q25+Q26+Q27+Q28+Q29+Q30+Q31+Q32+Q33</f>
        <v>0</v>
      </c>
      <c r="R24" s="7">
        <f>R25+R26+R27+R28+R29+R30+R31+R32+R33</f>
        <v>0</v>
      </c>
      <c r="S24" s="7"/>
      <c r="T24" s="14">
        <f>U24+V24+W24</f>
        <v>2230.5004</v>
      </c>
      <c r="U24" s="15">
        <v>1073.531995</v>
      </c>
      <c r="V24" s="15">
        <v>519.968405</v>
      </c>
      <c r="W24" s="15">
        <v>637</v>
      </c>
    </row>
    <row r="25" s="1" customFormat="1" ht="24" spans="1:23">
      <c r="A25" s="6">
        <v>1</v>
      </c>
      <c r="B25" s="6" t="s">
        <v>52</v>
      </c>
      <c r="C25" s="6" t="s">
        <v>32</v>
      </c>
      <c r="D25" s="10"/>
      <c r="E25" s="10">
        <v>2620</v>
      </c>
      <c r="F25" s="10"/>
      <c r="G25" s="10">
        <v>2620</v>
      </c>
      <c r="H25" s="10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10"/>
      <c r="U25" s="10"/>
      <c r="V25" s="10"/>
      <c r="W25" s="10"/>
    </row>
    <row r="26" s="1" customFormat="1" ht="56" customHeight="1" spans="1:23">
      <c r="A26" s="6">
        <v>2</v>
      </c>
      <c r="B26" s="6" t="s">
        <v>53</v>
      </c>
      <c r="C26" s="6" t="s">
        <v>17</v>
      </c>
      <c r="D26" s="10"/>
      <c r="E26" s="10"/>
      <c r="F26" s="10"/>
      <c r="G26" s="10"/>
      <c r="H26" s="10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10"/>
      <c r="U26" s="10"/>
      <c r="V26" s="10"/>
      <c r="W26" s="10"/>
    </row>
    <row r="27" s="1" customFormat="1" ht="30" customHeight="1" spans="1:23">
      <c r="A27" s="6">
        <v>3</v>
      </c>
      <c r="B27" s="6" t="s">
        <v>54</v>
      </c>
      <c r="C27" s="6" t="s">
        <v>17</v>
      </c>
      <c r="D27" s="10"/>
      <c r="E27" s="10"/>
      <c r="F27" s="10"/>
      <c r="G27" s="10"/>
      <c r="H27" s="10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10"/>
      <c r="U27" s="10"/>
      <c r="V27" s="10"/>
      <c r="W27" s="10"/>
    </row>
    <row r="28" s="1" customFormat="1" ht="42" customHeight="1" spans="1:23">
      <c r="A28" s="6">
        <v>4</v>
      </c>
      <c r="B28" s="6" t="s">
        <v>34</v>
      </c>
      <c r="C28" s="6" t="s">
        <v>35</v>
      </c>
      <c r="D28" s="10"/>
      <c r="E28" s="10">
        <v>90</v>
      </c>
      <c r="F28" s="10"/>
      <c r="G28" s="10">
        <v>90</v>
      </c>
      <c r="H28" s="10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10"/>
      <c r="U28" s="10"/>
      <c r="V28" s="10"/>
      <c r="W28" s="10"/>
    </row>
    <row r="29" s="1" customFormat="1" ht="33" customHeight="1" spans="1:23">
      <c r="A29" s="6">
        <v>5</v>
      </c>
      <c r="B29" s="6" t="s">
        <v>55</v>
      </c>
      <c r="C29" s="6" t="s">
        <v>18</v>
      </c>
      <c r="D29" s="10"/>
      <c r="E29" s="10"/>
      <c r="F29" s="10"/>
      <c r="G29" s="10"/>
      <c r="H29" s="10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10"/>
      <c r="U29" s="10"/>
      <c r="V29" s="10"/>
      <c r="W29" s="10"/>
    </row>
    <row r="30" s="1" customFormat="1" ht="24" spans="1:23">
      <c r="A30" s="6">
        <v>6</v>
      </c>
      <c r="B30" s="6" t="s">
        <v>37</v>
      </c>
      <c r="C30" s="6" t="s">
        <v>35</v>
      </c>
      <c r="D30" s="10"/>
      <c r="E30" s="10">
        <v>470</v>
      </c>
      <c r="F30" s="10"/>
      <c r="G30" s="10">
        <v>470</v>
      </c>
      <c r="H30" s="10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10"/>
      <c r="U30" s="10"/>
      <c r="V30" s="10"/>
      <c r="W30" s="10"/>
    </row>
    <row r="31" s="1" customFormat="1" ht="40" customHeight="1" spans="1:23">
      <c r="A31" s="6">
        <v>7</v>
      </c>
      <c r="B31" s="6" t="s">
        <v>56</v>
      </c>
      <c r="C31" s="6" t="s">
        <v>24</v>
      </c>
      <c r="D31" s="10"/>
      <c r="E31" s="10">
        <v>157</v>
      </c>
      <c r="F31" s="10"/>
      <c r="G31" s="10">
        <v>157</v>
      </c>
      <c r="H31" s="10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10"/>
      <c r="U31" s="10"/>
      <c r="V31" s="10"/>
      <c r="W31" s="10"/>
    </row>
    <row r="32" s="1" customFormat="1" ht="42" customHeight="1" spans="1:23">
      <c r="A32" s="6">
        <v>8</v>
      </c>
      <c r="B32" s="6" t="s">
        <v>57</v>
      </c>
      <c r="C32" s="6" t="s">
        <v>20</v>
      </c>
      <c r="D32" s="10"/>
      <c r="E32" s="10"/>
      <c r="F32" s="10"/>
      <c r="G32" s="10"/>
      <c r="H32" s="10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10"/>
      <c r="U32" s="10"/>
      <c r="V32" s="10"/>
      <c r="W32" s="10"/>
    </row>
    <row r="33" s="1" customFormat="1" ht="27" customHeight="1" spans="1:23">
      <c r="A33" s="6">
        <v>9</v>
      </c>
      <c r="B33" s="6" t="s">
        <v>43</v>
      </c>
      <c r="C33" s="6" t="s">
        <v>19</v>
      </c>
      <c r="D33" s="10"/>
      <c r="E33" s="11">
        <v>70.564</v>
      </c>
      <c r="F33" s="10"/>
      <c r="G33" s="11">
        <v>70.564</v>
      </c>
      <c r="H33" s="10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10"/>
      <c r="U33" s="10"/>
      <c r="V33" s="10"/>
      <c r="W33" s="10"/>
    </row>
    <row r="34" s="1" customFormat="1" ht="23" customHeight="1" spans="1:23">
      <c r="A34" s="6"/>
      <c r="B34" s="7" t="s">
        <v>58</v>
      </c>
      <c r="C34" s="6"/>
      <c r="D34" s="6"/>
      <c r="E34" s="7">
        <v>3484.3</v>
      </c>
      <c r="F34" s="7"/>
      <c r="G34" s="7">
        <v>3484.3</v>
      </c>
      <c r="H34" s="7"/>
      <c r="I34" s="7">
        <v>1037.285005</v>
      </c>
      <c r="J34" s="7">
        <v>730.98</v>
      </c>
      <c r="K34" s="7">
        <v>25</v>
      </c>
      <c r="L34" s="7"/>
      <c r="M34" s="7">
        <v>1562.034995</v>
      </c>
      <c r="N34" s="7"/>
      <c r="O34" s="7">
        <v>81</v>
      </c>
      <c r="P34" s="7"/>
      <c r="Q34" s="7"/>
      <c r="R34" s="7"/>
      <c r="S34" s="7">
        <v>48</v>
      </c>
      <c r="T34" s="7">
        <f>U34+V34+W34</f>
        <v>947.034995</v>
      </c>
      <c r="U34" s="15">
        <v>30</v>
      </c>
      <c r="V34" s="15">
        <v>354.034995</v>
      </c>
      <c r="W34" s="15">
        <v>563</v>
      </c>
    </row>
    <row r="35" s="1" customFormat="1" ht="24" customHeight="1" spans="1:23">
      <c r="A35" s="6"/>
      <c r="B35" s="7" t="s">
        <v>59</v>
      </c>
      <c r="C35" s="6"/>
      <c r="D35" s="6"/>
      <c r="E35" s="7">
        <v>4250</v>
      </c>
      <c r="F35" s="7"/>
      <c r="G35" s="7">
        <v>4250</v>
      </c>
      <c r="H35" s="7">
        <v>3000</v>
      </c>
      <c r="I35" s="7">
        <v>864.866605</v>
      </c>
      <c r="J35" s="7"/>
      <c r="K35" s="7">
        <v>200</v>
      </c>
      <c r="L35" s="7"/>
      <c r="M35" s="7">
        <v>148.5</v>
      </c>
      <c r="N35" s="7"/>
      <c r="O35" s="7">
        <v>36.633395</v>
      </c>
      <c r="P35" s="7"/>
      <c r="Q35" s="7"/>
      <c r="R35" s="7"/>
      <c r="S35" s="7"/>
      <c r="T35" s="7">
        <f>U35+V35+W35</f>
        <v>1720.133395</v>
      </c>
      <c r="U35" s="7">
        <v>1575</v>
      </c>
      <c r="V35" s="7">
        <v>108.5</v>
      </c>
      <c r="W35" s="7">
        <v>36.633395</v>
      </c>
    </row>
    <row r="36" ht="35" customHeight="1" spans="1:23">
      <c r="A36" s="12"/>
      <c r="B36" s="13" t="s">
        <v>60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1">
    <mergeCell ref="A1:B1"/>
    <mergeCell ref="A2:W2"/>
    <mergeCell ref="A3:B3"/>
    <mergeCell ref="U3:W3"/>
    <mergeCell ref="B4:E4"/>
    <mergeCell ref="H4:S4"/>
    <mergeCell ref="U4:W4"/>
    <mergeCell ref="B36:W36"/>
    <mergeCell ref="F4:F5"/>
    <mergeCell ref="G4:G5"/>
    <mergeCell ref="T4:T5"/>
  </mergeCells>
  <printOptions horizontalCentered="1"/>
  <pageMargins left="0.251388888888889" right="0.251388888888889" top="0.751388888888889" bottom="0.751388888888889" header="0.298611111111111" footer="0.298611111111111"/>
  <pageSetup paperSize="9" scale="6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方案附表1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慢一拍</cp:lastModifiedBy>
  <dcterms:created xsi:type="dcterms:W3CDTF">2021-06-05T00:39:00Z</dcterms:created>
  <dcterms:modified xsi:type="dcterms:W3CDTF">2021-09-08T01:16:11Z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80592AA7A6D0453BADEDDEEC99C0BE24</vt:lpwstr>
  </property>
</Properties>
</file>