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6" sheetId="1" r:id="rId1"/>
    <sheet name="Sheet3" sheetId="3" r:id="rId2"/>
  </sheets>
  <definedNames>
    <definedName name="_xlnm._FilterDatabase" localSheetId="0" hidden="1">'2021.6'!$6:$24</definedName>
    <definedName name="_xlnm.Print_Titles" localSheetId="0">'2021.6'!$1:$6</definedName>
  </definedNames>
  <calcPr calcId="144525"/>
</workbook>
</file>

<file path=xl/sharedStrings.xml><?xml version="1.0" encoding="utf-8"?>
<sst xmlns="http://schemas.openxmlformats.org/spreadsheetml/2006/main" count="129" uniqueCount="80">
  <si>
    <t>附件7</t>
  </si>
  <si>
    <t>石楼县2021年退回项目结余资金表</t>
  </si>
  <si>
    <t>单位：万元</t>
  </si>
  <si>
    <t>序号</t>
  </si>
  <si>
    <t>单位</t>
  </si>
  <si>
    <t>实施地点</t>
  </si>
  <si>
    <t>项目名称</t>
  </si>
  <si>
    <t>退回资金文号</t>
  </si>
  <si>
    <t>资金年度</t>
  </si>
  <si>
    <t>是否退回项目</t>
  </si>
  <si>
    <t>下达文号</t>
  </si>
  <si>
    <t>下达资金</t>
  </si>
  <si>
    <t>支付资金</t>
  </si>
  <si>
    <t>退回资金</t>
  </si>
  <si>
    <t>其中专项资金</t>
  </si>
  <si>
    <t>其他整合
资金</t>
  </si>
  <si>
    <t>备注</t>
  </si>
  <si>
    <t>中央</t>
  </si>
  <si>
    <t>省</t>
  </si>
  <si>
    <t>市</t>
  </si>
  <si>
    <t>县</t>
  </si>
  <si>
    <t>农投公司</t>
  </si>
  <si>
    <t>灵泉镇西卫村猪肚坪</t>
  </si>
  <si>
    <t>石楼县可降解材料及制品生产项目（一期）</t>
  </si>
  <si>
    <t>石农投司发〔2021〕1号</t>
  </si>
  <si>
    <t>是</t>
  </si>
  <si>
    <t>石脱组〔2019〕58号</t>
  </si>
  <si>
    <t>龙交乡</t>
  </si>
  <si>
    <t>仁义</t>
  </si>
  <si>
    <t>石楼县2020年龙交乡吕粮山猪配套设施建设项目资金</t>
  </si>
  <si>
    <t>龙政发〔2021〕23号</t>
  </si>
  <si>
    <t>否</t>
  </si>
  <si>
    <t>石脱贫攻坚组发〔2020〕25号
石财农〔2020〕61号</t>
  </si>
  <si>
    <t>石楼县_危房改造_2017年龙交乡2016危房改造项目</t>
  </si>
  <si>
    <t>石脱贫攻坚组发〔2017〕26号
石财农〔2017〕142号</t>
  </si>
  <si>
    <t>原下达56.97要求3次退回1.266余55.704</t>
  </si>
  <si>
    <t>曹家垣</t>
  </si>
  <si>
    <t>君子</t>
  </si>
  <si>
    <t>石楼县2021年曹家垣乡君子村委龙店岔至高家山村道拓宽硬化建设项目</t>
  </si>
  <si>
    <t>曹政发〔2021〕21号</t>
  </si>
  <si>
    <t>石脱组〔2021〕8号</t>
  </si>
  <si>
    <t>人社局</t>
  </si>
  <si>
    <t>石楼县</t>
  </si>
  <si>
    <t>2020年石楼县人社局支持义乌来料加工产业发展物流补贴项目</t>
  </si>
  <si>
    <t>石人社发〔2021〕29号</t>
  </si>
  <si>
    <t>石脱贫攻坚组〔2020〕34号
石财农〔2020〕110-7号</t>
  </si>
  <si>
    <t>2020年人社局建档立卡贫困户跨省务工人员一次性交通补助</t>
  </si>
  <si>
    <t>石脱贫攻坚组〔2020〕11号石财社-〔2020〕13号</t>
  </si>
  <si>
    <t>县财政资金</t>
  </si>
  <si>
    <t>光伏公司</t>
  </si>
  <si>
    <t>石楼县9个乡镇34座电站</t>
  </si>
  <si>
    <t>2020年17.1MW光伏电站建设项目（续建）</t>
  </si>
  <si>
    <t>石光伏公司〔2021〕11号</t>
  </si>
  <si>
    <t>石脱贫攻坚发〔2020〕11号、石脱贫攻坚发〔2020〕28号、石脱贫攻坚发〔2020〕49号</t>
  </si>
  <si>
    <t>罗村镇</t>
  </si>
  <si>
    <t>石楼县_产业扶贫_2018年罗村镇多元产业项目</t>
  </si>
  <si>
    <t>罗政发〔2021〕18号</t>
  </si>
  <si>
    <t>石脱贫攻坚组发〔2018〕20号80万元、29号40万元</t>
  </si>
  <si>
    <t>120万元为中央、后40万元为县级，2019年退回22.935万元</t>
  </si>
  <si>
    <t>石楼县_产业扶贫_2018年罗村镇核桃经济林提质增效项目</t>
  </si>
  <si>
    <t>石脱贫攻坚组发〔2018〕20号21万元、29号10.5万元、67号20.5万元</t>
  </si>
  <si>
    <t>以前退回0.054万元</t>
  </si>
  <si>
    <t>石楼县_生活条件改善_2019年爱卫办农村改厕建设项目</t>
  </si>
  <si>
    <t>石脱贫攻坚组发〔2019〕31号
石财农〔2019〕92号</t>
  </si>
  <si>
    <t>石楼县_村公共服务_2019年文化局2018罗村镇农村综合文化服务中心建设项目</t>
  </si>
  <si>
    <t>石脱贫攻坚组发〔2019〕31号30.729万元、42号99.671万元
石财农〔2019〕89号</t>
  </si>
  <si>
    <t>石楼县_生活条件改善_2019年水利局2018农村饮水安全工程（续建）</t>
  </si>
  <si>
    <t>石脱贫攻坚组发〔2019〕31号
石财农〔2019〕91号</t>
  </si>
  <si>
    <t>432.4961全县-1.8871万元430.6091</t>
  </si>
  <si>
    <t>石楼县_生活条件改善_2020年水利局农村饮水安全及巩固提升工程项目（续建）</t>
  </si>
  <si>
    <t>石脱贫攻坚组发〔2020〕11号
石财农〔2020〕39号</t>
  </si>
  <si>
    <t>石楼县_产业项目_2020年罗村镇一户一策奖补项目</t>
  </si>
  <si>
    <t>石脱贫攻坚组发〔2020〕16号
石财农〔2020〕46号</t>
  </si>
  <si>
    <t>贺家沟村</t>
  </si>
  <si>
    <t>石楼县_村基础设施_2020年罗村镇贺家沟村道路建设项目</t>
  </si>
  <si>
    <t>石楼县_生活条件改善_2020年罗村镇罗村村饮水巩固提升工程</t>
  </si>
  <si>
    <t>泊河村</t>
  </si>
  <si>
    <t>石楼县_村基础设施_2020年罗村镇泊河村污水管网建设项目</t>
  </si>
  <si>
    <t>石脱贫攻坚组发〔2020〕25号
石财农〔2020〕60号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</si>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</sst>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b/>
      <sz val="8"/>
      <color theme="1"/>
      <name val="仿宋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8"/>
      <color rgb="FF000000"/>
      <name val="仿宋"/>
      <charset val="134"/>
    </font>
    <font>
      <sz val="8"/>
      <name val="宋体"/>
      <charset val="134"/>
    </font>
    <font>
      <sz val="8"/>
      <color rgb="FF333333"/>
      <name val="仿宋"/>
      <charset val="134"/>
    </font>
    <font>
      <sz val="8"/>
      <name val="仿宋"/>
      <charset val="0"/>
    </font>
    <font>
      <b/>
      <sz val="8"/>
      <name val="仿宋"/>
      <charset val="134"/>
    </font>
    <font>
      <b/>
      <sz val="10"/>
      <color theme="1"/>
      <name val="宋体"/>
      <charset val="134"/>
      <scheme val="minor"/>
    </font>
    <font>
      <sz val="8"/>
      <color indexed="8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1" fillId="16" borderId="8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34" fillId="27" borderId="9" applyNumberForma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正确的2018年所有和合乡整合资金报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zoomScale="130" zoomScaleNormal="130" workbookViewId="0">
      <selection activeCell="A2" sqref="A2:Q2"/>
    </sheetView>
  </sheetViews>
  <sheetFormatPr defaultColWidth="9" defaultRowHeight="14.25"/>
  <cols>
    <col min="1" max="1" width="3.5" style="1" customWidth="1"/>
    <col min="2" max="2" width="6.25" style="4" customWidth="1"/>
    <col min="3" max="3" width="5.49166666666667" style="4" customWidth="1"/>
    <col min="4" max="4" width="13.75" style="1" customWidth="1"/>
    <col min="5" max="5" width="8.625" style="1" customWidth="1"/>
    <col min="6" max="6" width="4.85833333333333" style="1" customWidth="1"/>
    <col min="7" max="7" width="3.575" style="1" customWidth="1"/>
    <col min="8" max="8" width="13.5" style="1" customWidth="1"/>
    <col min="9" max="9" width="8.71666666666667" style="1" customWidth="1"/>
    <col min="10" max="10" width="10.4916666666667" style="1" customWidth="1"/>
    <col min="11" max="11" width="10.1416666666667" style="1" customWidth="1"/>
    <col min="12" max="12" width="7.70833333333333" style="1" customWidth="1"/>
    <col min="13" max="13" width="2.25" style="1" customWidth="1"/>
    <col min="14" max="14" width="10.125" style="1" customWidth="1"/>
    <col min="15" max="15" width="9.25" style="1" customWidth="1"/>
    <col min="16" max="16" width="8.84166666666667" style="1" customWidth="1"/>
    <col min="17" max="17" width="8.125" style="4" customWidth="1"/>
    <col min="18" max="16379" width="9" style="1"/>
    <col min="16380" max="16384" width="9" style="5"/>
  </cols>
  <sheetData>
    <row r="1" s="1" customFormat="1" ht="20.25" spans="1:16384">
      <c r="A1" s="6" t="s">
        <v>0</v>
      </c>
      <c r="B1" s="6"/>
      <c r="C1" s="4"/>
      <c r="Q1" s="4"/>
      <c r="XEZ1" s="5"/>
      <c r="XFA1" s="5"/>
      <c r="XFB1" s="5"/>
      <c r="XFC1" s="5"/>
      <c r="XFD1" s="5"/>
    </row>
    <row r="2" s="2" customFormat="1" ht="27" customHeight="1" spans="1:17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="2" customFormat="1" ht="22.5" spans="1:17">
      <c r="A3" s="9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 t="s">
        <v>2</v>
      </c>
      <c r="P3" s="26"/>
      <c r="Q3" s="29"/>
    </row>
    <row r="4" s="2" customFormat="1" ht="13.5" spans="1:17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/>
      <c r="N4" s="11"/>
      <c r="O4" s="11"/>
      <c r="P4" s="11" t="s">
        <v>15</v>
      </c>
      <c r="Q4" s="11" t="s">
        <v>16</v>
      </c>
    </row>
    <row r="5" s="2" customFormat="1" ht="13.5" spans="1:1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17</v>
      </c>
      <c r="M5" s="11" t="s">
        <v>18</v>
      </c>
      <c r="N5" s="27" t="s">
        <v>19</v>
      </c>
      <c r="O5" s="11" t="s">
        <v>20</v>
      </c>
      <c r="P5" s="11"/>
      <c r="Q5" s="11"/>
    </row>
    <row r="6" s="2" customFormat="1" ht="34" customHeight="1" spans="1:17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7"/>
      <c r="O6" s="11"/>
      <c r="P6" s="11"/>
      <c r="Q6" s="11"/>
    </row>
    <row r="7" s="2" customFormat="1" ht="39" customHeight="1" spans="1:17">
      <c r="A7" s="12">
        <v>1</v>
      </c>
      <c r="B7" s="13" t="s">
        <v>21</v>
      </c>
      <c r="C7" s="14" t="s">
        <v>22</v>
      </c>
      <c r="D7" s="13" t="s">
        <v>23</v>
      </c>
      <c r="E7" s="15" t="s">
        <v>24</v>
      </c>
      <c r="F7" s="16">
        <v>2019</v>
      </c>
      <c r="G7" s="16" t="s">
        <v>25</v>
      </c>
      <c r="H7" s="17" t="s">
        <v>26</v>
      </c>
      <c r="I7" s="14">
        <v>1000</v>
      </c>
      <c r="J7" s="12"/>
      <c r="K7" s="12">
        <v>1000</v>
      </c>
      <c r="L7" s="12"/>
      <c r="M7" s="16"/>
      <c r="N7" s="12"/>
      <c r="O7" s="16"/>
      <c r="P7" s="16">
        <v>1000</v>
      </c>
      <c r="Q7" s="16"/>
    </row>
    <row r="8" s="2" customFormat="1" ht="45" customHeight="1" spans="1:17">
      <c r="A8" s="12">
        <v>2</v>
      </c>
      <c r="B8" s="16" t="s">
        <v>27</v>
      </c>
      <c r="C8" s="18" t="s">
        <v>28</v>
      </c>
      <c r="D8" s="13" t="s">
        <v>29</v>
      </c>
      <c r="E8" s="16" t="s">
        <v>30</v>
      </c>
      <c r="F8" s="16">
        <v>2020</v>
      </c>
      <c r="G8" s="19" t="s">
        <v>31</v>
      </c>
      <c r="H8" s="16" t="s">
        <v>32</v>
      </c>
      <c r="I8" s="28">
        <v>1100</v>
      </c>
      <c r="J8" s="28">
        <f>I8-K8</f>
        <v>512.3</v>
      </c>
      <c r="K8" s="19">
        <v>587.7</v>
      </c>
      <c r="L8" s="19">
        <v>587.7</v>
      </c>
      <c r="M8" s="19"/>
      <c r="N8" s="19"/>
      <c r="O8" s="19"/>
      <c r="P8" s="19"/>
      <c r="Q8" s="16"/>
    </row>
    <row r="9" s="2" customFormat="1" ht="57" customHeight="1" spans="1:17">
      <c r="A9" s="12">
        <v>3</v>
      </c>
      <c r="B9" s="16" t="s">
        <v>27</v>
      </c>
      <c r="C9" s="13" t="s">
        <v>27</v>
      </c>
      <c r="D9" s="13" t="s">
        <v>33</v>
      </c>
      <c r="E9" s="16" t="s">
        <v>30</v>
      </c>
      <c r="F9" s="16">
        <v>2017</v>
      </c>
      <c r="G9" s="19" t="s">
        <v>31</v>
      </c>
      <c r="H9" s="16" t="s">
        <v>34</v>
      </c>
      <c r="I9" s="16">
        <v>55.704</v>
      </c>
      <c r="J9" s="14">
        <v>55.3875</v>
      </c>
      <c r="K9" s="13">
        <v>0.3165</v>
      </c>
      <c r="L9" s="13"/>
      <c r="M9" s="13"/>
      <c r="N9" s="13"/>
      <c r="O9" s="13"/>
      <c r="P9" s="13">
        <v>0.3165</v>
      </c>
      <c r="Q9" s="16" t="s">
        <v>35</v>
      </c>
    </row>
    <row r="10" s="2" customFormat="1" ht="50" customHeight="1" spans="1:17">
      <c r="A10" s="20">
        <v>4</v>
      </c>
      <c r="B10" s="16" t="s">
        <v>36</v>
      </c>
      <c r="C10" s="13" t="s">
        <v>37</v>
      </c>
      <c r="D10" s="13" t="s">
        <v>38</v>
      </c>
      <c r="E10" s="17" t="s">
        <v>39</v>
      </c>
      <c r="F10" s="16">
        <v>2021</v>
      </c>
      <c r="G10" s="16" t="s">
        <v>25</v>
      </c>
      <c r="H10" s="17" t="s">
        <v>40</v>
      </c>
      <c r="I10" s="13">
        <v>890</v>
      </c>
      <c r="J10" s="13"/>
      <c r="K10" s="13">
        <v>890</v>
      </c>
      <c r="L10" s="13">
        <v>890</v>
      </c>
      <c r="M10" s="13"/>
      <c r="N10" s="13"/>
      <c r="O10" s="13"/>
      <c r="P10" s="13"/>
      <c r="Q10" s="16"/>
    </row>
    <row r="11" s="2" customFormat="1" ht="60" customHeight="1" spans="1:16384">
      <c r="A11" s="12">
        <v>5</v>
      </c>
      <c r="B11" s="16" t="s">
        <v>41</v>
      </c>
      <c r="C11" s="13" t="s">
        <v>42</v>
      </c>
      <c r="D11" s="13" t="s">
        <v>43</v>
      </c>
      <c r="E11" s="16" t="s">
        <v>44</v>
      </c>
      <c r="F11" s="16">
        <v>2020</v>
      </c>
      <c r="G11" s="19" t="s">
        <v>25</v>
      </c>
      <c r="H11" s="21" t="s">
        <v>45</v>
      </c>
      <c r="I11" s="16">
        <v>200</v>
      </c>
      <c r="J11" s="14"/>
      <c r="K11" s="13">
        <v>200</v>
      </c>
      <c r="L11" s="13"/>
      <c r="M11" s="13"/>
      <c r="N11" s="13">
        <v>200</v>
      </c>
      <c r="O11" s="13"/>
      <c r="P11" s="13"/>
      <c r="Q11" s="16"/>
      <c r="XEZ11" s="5"/>
      <c r="XFA11" s="5"/>
      <c r="XFB11" s="5"/>
      <c r="XFC11" s="5"/>
      <c r="XFD11" s="5"/>
    </row>
    <row r="12" s="2" customFormat="1" ht="60" customHeight="1" spans="1:16384">
      <c r="A12" s="12">
        <v>6</v>
      </c>
      <c r="B12" s="16" t="s">
        <v>41</v>
      </c>
      <c r="C12" s="13" t="s">
        <v>42</v>
      </c>
      <c r="D12" s="13" t="s">
        <v>46</v>
      </c>
      <c r="E12" s="16" t="s">
        <v>44</v>
      </c>
      <c r="F12" s="16">
        <v>2020</v>
      </c>
      <c r="G12" s="19" t="s">
        <v>31</v>
      </c>
      <c r="H12" s="22" t="s">
        <v>47</v>
      </c>
      <c r="I12" s="16">
        <v>10</v>
      </c>
      <c r="J12" s="14">
        <f>I12-K12</f>
        <v>0.1465</v>
      </c>
      <c r="K12" s="13">
        <v>9.8535</v>
      </c>
      <c r="L12" s="13"/>
      <c r="M12" s="13"/>
      <c r="N12" s="13"/>
      <c r="O12" s="13"/>
      <c r="P12" s="13">
        <v>9.8535</v>
      </c>
      <c r="Q12" s="16" t="s">
        <v>48</v>
      </c>
      <c r="XEZ12" s="5"/>
      <c r="XFA12" s="5"/>
      <c r="XFB12" s="5"/>
      <c r="XFC12" s="5"/>
      <c r="XFD12" s="5"/>
    </row>
    <row r="13" s="2" customFormat="1" ht="60" customHeight="1" spans="1:16384">
      <c r="A13" s="12">
        <v>7</v>
      </c>
      <c r="B13" s="13" t="s">
        <v>49</v>
      </c>
      <c r="C13" s="16" t="s">
        <v>50</v>
      </c>
      <c r="D13" s="16" t="s">
        <v>51</v>
      </c>
      <c r="E13" s="15" t="s">
        <v>52</v>
      </c>
      <c r="F13" s="16">
        <v>2020</v>
      </c>
      <c r="G13" s="16" t="s">
        <v>31</v>
      </c>
      <c r="H13" s="13" t="s">
        <v>53</v>
      </c>
      <c r="I13" s="14">
        <v>1600</v>
      </c>
      <c r="J13" s="12">
        <v>1335.904896</v>
      </c>
      <c r="K13" s="12">
        <v>264.095104</v>
      </c>
      <c r="L13" s="16"/>
      <c r="M13" s="16"/>
      <c r="N13" s="12">
        <v>264.095104</v>
      </c>
      <c r="O13" s="16"/>
      <c r="P13" s="16"/>
      <c r="Q13" s="16"/>
      <c r="XEZ13" s="5"/>
      <c r="XFA13" s="5"/>
      <c r="XFB13" s="5"/>
      <c r="XFC13" s="5"/>
      <c r="XFD13" s="5"/>
    </row>
    <row r="14" s="2" customFormat="1" ht="73" customHeight="1" spans="1:16384">
      <c r="A14" s="12">
        <v>8</v>
      </c>
      <c r="B14" s="16" t="s">
        <v>54</v>
      </c>
      <c r="C14" s="16" t="s">
        <v>54</v>
      </c>
      <c r="D14" s="23" t="s">
        <v>55</v>
      </c>
      <c r="E14" s="16" t="s">
        <v>56</v>
      </c>
      <c r="F14" s="16">
        <v>2018</v>
      </c>
      <c r="G14" s="19" t="s">
        <v>31</v>
      </c>
      <c r="H14" s="16" t="s">
        <v>57</v>
      </c>
      <c r="I14" s="13">
        <v>137.065</v>
      </c>
      <c r="J14" s="16">
        <v>136.925</v>
      </c>
      <c r="K14" s="16">
        <v>0.14</v>
      </c>
      <c r="L14" s="16">
        <v>0.14</v>
      </c>
      <c r="M14" s="16"/>
      <c r="N14" s="19"/>
      <c r="O14" s="16"/>
      <c r="P14" s="16"/>
      <c r="Q14" s="16" t="s">
        <v>58</v>
      </c>
      <c r="XEZ14" s="5"/>
      <c r="XFA14" s="5"/>
      <c r="XFB14" s="5"/>
      <c r="XFC14" s="5"/>
      <c r="XFD14" s="5"/>
    </row>
    <row r="15" s="2" customFormat="1" ht="60" customHeight="1" spans="1:16384">
      <c r="A15" s="12">
        <v>9</v>
      </c>
      <c r="B15" s="16" t="s">
        <v>54</v>
      </c>
      <c r="C15" s="16" t="s">
        <v>54</v>
      </c>
      <c r="D15" s="23" t="s">
        <v>59</v>
      </c>
      <c r="E15" s="16" t="s">
        <v>56</v>
      </c>
      <c r="F15" s="16">
        <v>2018</v>
      </c>
      <c r="G15" s="19" t="s">
        <v>31</v>
      </c>
      <c r="H15" s="16" t="s">
        <v>60</v>
      </c>
      <c r="I15" s="13">
        <v>51.946</v>
      </c>
      <c r="J15" s="16">
        <v>50.646</v>
      </c>
      <c r="K15" s="16">
        <v>1.3</v>
      </c>
      <c r="L15" s="16">
        <v>1.3</v>
      </c>
      <c r="M15" s="16"/>
      <c r="N15" s="19"/>
      <c r="O15" s="16"/>
      <c r="P15" s="16"/>
      <c r="Q15" s="16" t="s">
        <v>61</v>
      </c>
      <c r="XEZ15" s="5"/>
      <c r="XFA15" s="5"/>
      <c r="XFB15" s="5"/>
      <c r="XFC15" s="5"/>
      <c r="XFD15" s="5"/>
    </row>
    <row r="16" s="2" customFormat="1" ht="60" customHeight="1" spans="1:16384">
      <c r="A16" s="12">
        <v>10</v>
      </c>
      <c r="B16" s="16" t="s">
        <v>54</v>
      </c>
      <c r="C16" s="16" t="s">
        <v>54</v>
      </c>
      <c r="D16" s="23" t="s">
        <v>62</v>
      </c>
      <c r="E16" s="16" t="s">
        <v>56</v>
      </c>
      <c r="F16" s="16">
        <v>2019</v>
      </c>
      <c r="G16" s="19" t="s">
        <v>31</v>
      </c>
      <c r="H16" s="16" t="s">
        <v>63</v>
      </c>
      <c r="I16" s="16">
        <v>10</v>
      </c>
      <c r="J16" s="14">
        <v>1</v>
      </c>
      <c r="K16" s="13">
        <v>9</v>
      </c>
      <c r="L16" s="13"/>
      <c r="M16" s="13"/>
      <c r="N16" s="13"/>
      <c r="O16" s="13"/>
      <c r="P16" s="13">
        <v>9</v>
      </c>
      <c r="Q16" s="16"/>
      <c r="XEZ16" s="5"/>
      <c r="XFA16" s="5"/>
      <c r="XFB16" s="5"/>
      <c r="XFC16" s="5"/>
      <c r="XFD16" s="5"/>
    </row>
    <row r="17" s="2" customFormat="1" ht="60" customHeight="1" spans="1:16384">
      <c r="A17" s="12">
        <v>11</v>
      </c>
      <c r="B17" s="16" t="s">
        <v>54</v>
      </c>
      <c r="C17" s="16" t="s">
        <v>54</v>
      </c>
      <c r="D17" s="23" t="s">
        <v>64</v>
      </c>
      <c r="E17" s="16" t="s">
        <v>56</v>
      </c>
      <c r="F17" s="16">
        <v>2019</v>
      </c>
      <c r="G17" s="19" t="s">
        <v>31</v>
      </c>
      <c r="H17" s="16" t="s">
        <v>65</v>
      </c>
      <c r="I17" s="16">
        <v>130.4</v>
      </c>
      <c r="J17" s="14">
        <f t="shared" ref="J17:J23" si="0">I17-K17</f>
        <v>129.628</v>
      </c>
      <c r="K17" s="13">
        <v>0.772</v>
      </c>
      <c r="L17" s="13"/>
      <c r="M17" s="13"/>
      <c r="N17" s="13"/>
      <c r="O17" s="13"/>
      <c r="P17" s="13">
        <v>0.772</v>
      </c>
      <c r="Q17" s="16"/>
      <c r="XEZ17" s="5"/>
      <c r="XFA17" s="5"/>
      <c r="XFB17" s="5"/>
      <c r="XFC17" s="5"/>
      <c r="XFD17" s="5"/>
    </row>
    <row r="18" s="2" customFormat="1" ht="60" customHeight="1" spans="1:16384">
      <c r="A18" s="12">
        <v>12</v>
      </c>
      <c r="B18" s="16" t="s">
        <v>54</v>
      </c>
      <c r="C18" s="16" t="s">
        <v>54</v>
      </c>
      <c r="D18" s="23" t="s">
        <v>66</v>
      </c>
      <c r="E18" s="16" t="s">
        <v>56</v>
      </c>
      <c r="F18" s="16">
        <v>2019</v>
      </c>
      <c r="G18" s="19" t="s">
        <v>31</v>
      </c>
      <c r="H18" s="16" t="s">
        <v>67</v>
      </c>
      <c r="I18" s="16">
        <v>50.585</v>
      </c>
      <c r="J18" s="14">
        <f t="shared" si="0"/>
        <v>48.6979</v>
      </c>
      <c r="K18" s="13">
        <v>1.8871</v>
      </c>
      <c r="L18" s="13"/>
      <c r="M18" s="13"/>
      <c r="N18" s="13"/>
      <c r="O18" s="13"/>
      <c r="P18" s="13">
        <v>1.8871</v>
      </c>
      <c r="Q18" s="16" t="s">
        <v>68</v>
      </c>
      <c r="XEZ18" s="5"/>
      <c r="XFA18" s="5"/>
      <c r="XFB18" s="5"/>
      <c r="XFC18" s="5"/>
      <c r="XFD18" s="5"/>
    </row>
    <row r="19" s="2" customFormat="1" ht="60" customHeight="1" spans="1:16384">
      <c r="A19" s="12">
        <v>13</v>
      </c>
      <c r="B19" s="16" t="s">
        <v>54</v>
      </c>
      <c r="C19" s="16" t="s">
        <v>54</v>
      </c>
      <c r="D19" s="23" t="s">
        <v>69</v>
      </c>
      <c r="E19" s="16" t="s">
        <v>56</v>
      </c>
      <c r="F19" s="16">
        <v>2020</v>
      </c>
      <c r="G19" s="19" t="s">
        <v>31</v>
      </c>
      <c r="H19" s="16" t="s">
        <v>70</v>
      </c>
      <c r="I19" s="16">
        <v>41.9514</v>
      </c>
      <c r="J19" s="14">
        <f t="shared" si="0"/>
        <v>41.4271</v>
      </c>
      <c r="K19" s="13">
        <v>0.5243</v>
      </c>
      <c r="L19" s="13">
        <v>0.5243</v>
      </c>
      <c r="M19" s="13"/>
      <c r="N19" s="13"/>
      <c r="O19" s="13"/>
      <c r="P19" s="13"/>
      <c r="Q19" s="16"/>
      <c r="XEZ19" s="5"/>
      <c r="XFA19" s="5"/>
      <c r="XFB19" s="5"/>
      <c r="XFC19" s="5"/>
      <c r="XFD19" s="5"/>
    </row>
    <row r="20" s="2" customFormat="1" ht="60" customHeight="1" spans="1:16384">
      <c r="A20" s="12">
        <v>14</v>
      </c>
      <c r="B20" s="16" t="s">
        <v>54</v>
      </c>
      <c r="C20" s="16" t="s">
        <v>54</v>
      </c>
      <c r="D20" s="23" t="s">
        <v>71</v>
      </c>
      <c r="E20" s="16" t="s">
        <v>56</v>
      </c>
      <c r="F20" s="16">
        <v>2020</v>
      </c>
      <c r="G20" s="19" t="s">
        <v>31</v>
      </c>
      <c r="H20" s="16" t="s">
        <v>72</v>
      </c>
      <c r="I20" s="16">
        <v>200</v>
      </c>
      <c r="J20" s="14">
        <f t="shared" si="0"/>
        <v>176.93</v>
      </c>
      <c r="K20" s="13">
        <v>23.07</v>
      </c>
      <c r="L20" s="13">
        <v>23.07</v>
      </c>
      <c r="M20" s="13"/>
      <c r="N20" s="13"/>
      <c r="O20" s="13"/>
      <c r="P20" s="13"/>
      <c r="Q20" s="16"/>
      <c r="XEZ20" s="5"/>
      <c r="XFA20" s="5"/>
      <c r="XFB20" s="5"/>
      <c r="XFC20" s="5"/>
      <c r="XFD20" s="5"/>
    </row>
    <row r="21" s="2" customFormat="1" ht="60" customHeight="1" spans="1:16384">
      <c r="A21" s="12">
        <v>15</v>
      </c>
      <c r="B21" s="16" t="s">
        <v>54</v>
      </c>
      <c r="C21" s="16" t="s">
        <v>73</v>
      </c>
      <c r="D21" s="23" t="s">
        <v>74</v>
      </c>
      <c r="E21" s="16" t="s">
        <v>56</v>
      </c>
      <c r="F21" s="16">
        <v>2020</v>
      </c>
      <c r="G21" s="19" t="s">
        <v>31</v>
      </c>
      <c r="H21" s="16" t="s">
        <v>72</v>
      </c>
      <c r="I21" s="16">
        <v>25</v>
      </c>
      <c r="J21" s="14">
        <f t="shared" si="0"/>
        <v>24.9415</v>
      </c>
      <c r="K21" s="13">
        <v>0.0585</v>
      </c>
      <c r="L21" s="13">
        <v>0.0585</v>
      </c>
      <c r="M21" s="13"/>
      <c r="N21" s="13"/>
      <c r="O21" s="13"/>
      <c r="P21" s="13"/>
      <c r="Q21" s="16"/>
      <c r="XEZ21" s="5"/>
      <c r="XFA21" s="5"/>
      <c r="XFB21" s="5"/>
      <c r="XFC21" s="5"/>
      <c r="XFD21" s="5"/>
    </row>
    <row r="22" s="2" customFormat="1" ht="60" customHeight="1" spans="1:16384">
      <c r="A22" s="12">
        <v>16</v>
      </c>
      <c r="B22" s="16" t="s">
        <v>54</v>
      </c>
      <c r="C22" s="16" t="s">
        <v>54</v>
      </c>
      <c r="D22" s="23" t="s">
        <v>75</v>
      </c>
      <c r="E22" s="16" t="s">
        <v>56</v>
      </c>
      <c r="F22" s="16">
        <v>2020</v>
      </c>
      <c r="G22" s="19" t="s">
        <v>31</v>
      </c>
      <c r="H22" s="16" t="s">
        <v>72</v>
      </c>
      <c r="I22" s="16">
        <v>22</v>
      </c>
      <c r="J22" s="14">
        <f t="shared" si="0"/>
        <v>11.5808</v>
      </c>
      <c r="K22" s="13">
        <v>10.4192</v>
      </c>
      <c r="L22" s="13">
        <v>10.4192</v>
      </c>
      <c r="M22" s="13"/>
      <c r="N22" s="13"/>
      <c r="O22" s="13"/>
      <c r="P22" s="13"/>
      <c r="Q22" s="16"/>
      <c r="XEZ22" s="5"/>
      <c r="XFA22" s="5"/>
      <c r="XFB22" s="5"/>
      <c r="XFC22" s="5"/>
      <c r="XFD22" s="5"/>
    </row>
    <row r="23" s="2" customFormat="1" ht="60" customHeight="1" spans="1:16384">
      <c r="A23" s="12">
        <v>17</v>
      </c>
      <c r="B23" s="16" t="s">
        <v>54</v>
      </c>
      <c r="C23" s="16" t="s">
        <v>76</v>
      </c>
      <c r="D23" s="23" t="s">
        <v>77</v>
      </c>
      <c r="E23" s="16" t="s">
        <v>56</v>
      </c>
      <c r="F23" s="16">
        <v>2020</v>
      </c>
      <c r="G23" s="19" t="s">
        <v>31</v>
      </c>
      <c r="H23" s="16" t="s">
        <v>78</v>
      </c>
      <c r="I23" s="16">
        <v>37</v>
      </c>
      <c r="J23" s="14">
        <f t="shared" si="0"/>
        <v>25.138273</v>
      </c>
      <c r="K23" s="13">
        <v>11.861727</v>
      </c>
      <c r="L23" s="13"/>
      <c r="M23" s="13"/>
      <c r="N23" s="13"/>
      <c r="O23" s="13">
        <v>11.861727</v>
      </c>
      <c r="P23" s="13"/>
      <c r="Q23" s="16"/>
      <c r="XEZ23" s="5"/>
      <c r="XFA23" s="5"/>
      <c r="XFB23" s="5"/>
      <c r="XFC23" s="5"/>
      <c r="XFD23" s="5"/>
    </row>
    <row r="24" s="3" customFormat="1" ht="30" customHeight="1" spans="1:16384">
      <c r="A24" s="24" t="s">
        <v>79</v>
      </c>
      <c r="B24" s="25"/>
      <c r="C24" s="25"/>
      <c r="D24" s="24"/>
      <c r="E24" s="24"/>
      <c r="F24" s="24"/>
      <c r="G24" s="24"/>
      <c r="H24" s="24"/>
      <c r="I24" s="24">
        <f>SUM(I7:I23)</f>
        <v>5561.6514</v>
      </c>
      <c r="J24" s="24">
        <f t="shared" ref="J24:P24" si="1">SUM(J7:J23)</f>
        <v>2550.653469</v>
      </c>
      <c r="K24" s="24">
        <f t="shared" si="1"/>
        <v>3010.997931</v>
      </c>
      <c r="L24" s="24">
        <f t="shared" si="1"/>
        <v>1513.212</v>
      </c>
      <c r="M24" s="24"/>
      <c r="N24" s="24">
        <f t="shared" si="1"/>
        <v>464.095104</v>
      </c>
      <c r="O24" s="24">
        <f t="shared" si="1"/>
        <v>11.861727</v>
      </c>
      <c r="P24" s="24">
        <f t="shared" si="1"/>
        <v>1021.8291</v>
      </c>
      <c r="Q24" s="2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0"/>
      <c r="XFA24" s="30"/>
      <c r="XFB24" s="30"/>
      <c r="XFC24" s="30"/>
      <c r="XFD24" s="30"/>
    </row>
  </sheetData>
  <autoFilter ref="A6:XFD24">
    <extLst/>
  </autoFilter>
  <mergeCells count="21">
    <mergeCell ref="A1:B1"/>
    <mergeCell ref="A2:Q2"/>
    <mergeCell ref="O3:Q3"/>
    <mergeCell ref="L4:O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4:P6"/>
    <mergeCell ref="Q4:Q6"/>
  </mergeCells>
  <printOptions horizontalCentered="1"/>
  <pageMargins left="0.503472222222222" right="0.503472222222222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2021.6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A晓军文印  时光</cp:lastModifiedBy>
  <dcterms:created xsi:type="dcterms:W3CDTF">2021-06-01T01:47:00Z</dcterms:created>
  <dcterms:modified xsi:type="dcterms:W3CDTF">2021-06-24T04:34:08Z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20A7717387CB420ABA636B05DC29D93E</vt:lpwstr>
  </property>
</Properties>
</file>