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<sst xmlns="http://schemas.openxmlformats.org/spreadsheetml/2006/main" count="53" uniqueCount="45">
  <si>
    <t>附件3</t>
  </si>
  <si>
    <t>2021年新增、保留、调整、删除项目及回退资金汇总表</t>
  </si>
  <si>
    <t>单位：万元</t>
  </si>
  <si>
    <t>序号</t>
  </si>
  <si>
    <t>单位</t>
  </si>
  <si>
    <t>新增入库项目</t>
  </si>
  <si>
    <t>保留项目</t>
  </si>
  <si>
    <t>调整项目</t>
  </si>
  <si>
    <t>删除项目</t>
  </si>
  <si>
    <t>退回项目资金</t>
  </si>
  <si>
    <t>项目数</t>
  </si>
  <si>
    <t>资金</t>
  </si>
  <si>
    <t>涉及项目数</t>
  </si>
  <si>
    <t>原申报金额</t>
  </si>
  <si>
    <t>调整后金额</t>
  </si>
  <si>
    <t>调减资金</t>
  </si>
  <si>
    <t>备注</t>
  </si>
  <si>
    <t>灵泉镇</t>
  </si>
  <si>
    <t>罗村镇</t>
  </si>
  <si>
    <t>2018年1.44万元、2019年11.6591万元、2020年45.933727万元</t>
  </si>
  <si>
    <t>义牒镇</t>
  </si>
  <si>
    <t>小蒜镇</t>
  </si>
  <si>
    <t>辛关镇</t>
  </si>
  <si>
    <t>龙交乡</t>
  </si>
  <si>
    <t>2017年0.3165万元、2020年587.7万元</t>
  </si>
  <si>
    <t>和合乡</t>
  </si>
  <si>
    <t>裴沟乡</t>
  </si>
  <si>
    <t>曹家垣乡</t>
  </si>
  <si>
    <t>当年资金</t>
  </si>
  <si>
    <t>小计</t>
  </si>
  <si>
    <t>新农办</t>
  </si>
  <si>
    <t>畜牧中心</t>
  </si>
  <si>
    <t>乡村振兴局</t>
  </si>
  <si>
    <t>农投公司</t>
  </si>
  <si>
    <t>2019年度资金</t>
  </si>
  <si>
    <t>光伏公司</t>
  </si>
  <si>
    <t>2020年度资金</t>
  </si>
  <si>
    <t>供销社</t>
  </si>
  <si>
    <t>交运局</t>
  </si>
  <si>
    <t>林业局</t>
  </si>
  <si>
    <t>农业农村局</t>
  </si>
  <si>
    <t>移民中心</t>
  </si>
  <si>
    <t>以工代赈</t>
  </si>
  <si>
    <t>人社局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</si>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</sst>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00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b/>
      <sz val="1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8"/>
      <name val="宋体"/>
      <charset val="134"/>
      <scheme val="minor"/>
    </font>
    <font>
      <sz val="8"/>
      <name val="宋体"/>
      <charset val="134"/>
    </font>
    <font>
      <sz val="8"/>
      <name val="宋体"/>
      <charset val="134"/>
      <scheme val="minor"/>
    </font>
    <font>
      <sz val="8"/>
      <color indexed="8"/>
      <name val="宋体"/>
      <charset val="134"/>
    </font>
    <font>
      <sz val="8"/>
      <color theme="1"/>
      <name val="宋体"/>
      <charset val="134"/>
      <scheme val="minor"/>
    </font>
    <font>
      <b/>
      <sz val="8"/>
      <name val="宋体"/>
      <charset val="134"/>
    </font>
    <font>
      <b/>
      <sz val="10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6" fillId="11" borderId="5" applyNumberFormat="0" applyAlignment="0" applyProtection="0">
      <alignment vertical="center"/>
    </xf>
    <xf numFmtId="0" fontId="29" fillId="20" borderId="7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9"/>
  <sheetViews>
    <sheetView tabSelected="1" workbookViewId="0">
      <selection activeCell="A2" sqref="A2:O2"/>
    </sheetView>
  </sheetViews>
  <sheetFormatPr defaultColWidth="9" defaultRowHeight="13.5"/>
  <cols>
    <col min="1" max="1" width="3.625" style="1" customWidth="1"/>
    <col min="2" max="2" width="8" style="1" customWidth="1"/>
    <col min="3" max="3" width="2.375" style="1" customWidth="1"/>
    <col min="4" max="4" width="13.125" style="1" customWidth="1"/>
    <col min="5" max="5" width="2.625" style="1" customWidth="1"/>
    <col min="6" max="6" width="11.5" style="1" customWidth="1"/>
    <col min="7" max="7" width="4" style="1" customWidth="1"/>
    <col min="8" max="8" width="5.5" style="1" customWidth="1"/>
    <col min="9" max="9" width="8.25" style="1" customWidth="1"/>
    <col min="10" max="10" width="6.875" style="1" customWidth="1"/>
    <col min="11" max="11" width="3" style="1" customWidth="1"/>
    <col min="12" max="12" width="9" style="1" customWidth="1"/>
    <col min="13" max="13" width="3" style="1" customWidth="1"/>
    <col min="14" max="14" width="11" style="1" customWidth="1"/>
    <col min="15" max="15" width="41" style="1" customWidth="1"/>
    <col min="16" max="16384" width="9" style="1"/>
  </cols>
  <sheetData>
    <row r="1" ht="20.25" spans="1:2">
      <c r="A1" s="3" t="s">
        <v>0</v>
      </c>
      <c r="B1" s="3"/>
    </row>
    <row r="2" s="1" customFormat="1" ht="26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14" customHeight="1" spans="1: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9" t="s">
        <v>2</v>
      </c>
      <c r="N3" s="19"/>
      <c r="O3" s="19"/>
    </row>
    <row r="4" s="1" customFormat="1" ht="20" customHeight="1" spans="1:15">
      <c r="A4" s="6" t="s">
        <v>3</v>
      </c>
      <c r="B4" s="6" t="s">
        <v>4</v>
      </c>
      <c r="C4" s="6" t="s">
        <v>5</v>
      </c>
      <c r="D4" s="6"/>
      <c r="E4" s="6" t="s">
        <v>6</v>
      </c>
      <c r="F4" s="6"/>
      <c r="G4" s="6" t="s">
        <v>7</v>
      </c>
      <c r="H4" s="6"/>
      <c r="I4" s="6"/>
      <c r="J4" s="6"/>
      <c r="K4" s="6" t="s">
        <v>8</v>
      </c>
      <c r="L4" s="6"/>
      <c r="M4" s="6" t="s">
        <v>9</v>
      </c>
      <c r="N4" s="6"/>
      <c r="O4" s="6"/>
    </row>
    <row r="5" s="1" customFormat="1" ht="42" customHeight="1" spans="1:15">
      <c r="A5" s="6"/>
      <c r="B5" s="6"/>
      <c r="C5" s="7" t="s">
        <v>10</v>
      </c>
      <c r="D5" s="7" t="s">
        <v>11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10</v>
      </c>
      <c r="L5" s="7" t="s">
        <v>11</v>
      </c>
      <c r="M5" s="7" t="s">
        <v>10</v>
      </c>
      <c r="N5" s="7" t="s">
        <v>11</v>
      </c>
      <c r="O5" s="7" t="s">
        <v>16</v>
      </c>
    </row>
    <row r="6" s="1" customFormat="1" ht="15" customHeight="1" spans="1:15">
      <c r="A6" s="8">
        <v>1</v>
      </c>
      <c r="B6" s="9" t="s">
        <v>17</v>
      </c>
      <c r="C6" s="10">
        <v>11</v>
      </c>
      <c r="D6" s="10">
        <v>608.633395</v>
      </c>
      <c r="E6" s="10">
        <v>2</v>
      </c>
      <c r="F6" s="10">
        <v>470</v>
      </c>
      <c r="G6" s="11"/>
      <c r="H6" s="11"/>
      <c r="I6" s="11"/>
      <c r="J6" s="11"/>
      <c r="K6" s="10">
        <v>16</v>
      </c>
      <c r="L6" s="10">
        <v>413</v>
      </c>
      <c r="M6" s="10"/>
      <c r="N6" s="10"/>
      <c r="O6" s="11"/>
    </row>
    <row r="7" s="1" customFormat="1" ht="15" customHeight="1" spans="1:15">
      <c r="A7" s="8">
        <v>2</v>
      </c>
      <c r="B7" s="9" t="s">
        <v>18</v>
      </c>
      <c r="C7" s="9">
        <v>9</v>
      </c>
      <c r="D7" s="9">
        <v>852.3</v>
      </c>
      <c r="E7" s="9">
        <v>2</v>
      </c>
      <c r="F7" s="9">
        <v>62.5</v>
      </c>
      <c r="G7" s="11"/>
      <c r="H7" s="11"/>
      <c r="I7" s="11"/>
      <c r="J7" s="11"/>
      <c r="K7" s="9">
        <v>4</v>
      </c>
      <c r="L7" s="9">
        <v>412</v>
      </c>
      <c r="M7" s="9">
        <v>10</v>
      </c>
      <c r="N7" s="9">
        <v>59.032827</v>
      </c>
      <c r="O7" s="9" t="s">
        <v>19</v>
      </c>
    </row>
    <row r="8" s="1" customFormat="1" ht="15" customHeight="1" spans="1:15">
      <c r="A8" s="8">
        <v>3</v>
      </c>
      <c r="B8" s="9" t="s">
        <v>20</v>
      </c>
      <c r="C8" s="12">
        <v>1</v>
      </c>
      <c r="D8" s="12">
        <v>300</v>
      </c>
      <c r="E8" s="12">
        <v>2</v>
      </c>
      <c r="F8" s="12">
        <v>140</v>
      </c>
      <c r="G8" s="11"/>
      <c r="H8" s="11"/>
      <c r="I8" s="11"/>
      <c r="J8" s="11"/>
      <c r="K8" s="12">
        <v>2</v>
      </c>
      <c r="L8" s="12">
        <v>280</v>
      </c>
      <c r="M8" s="12"/>
      <c r="N8" s="12"/>
      <c r="O8" s="11"/>
    </row>
    <row r="9" s="1" customFormat="1" ht="15" customHeight="1" spans="1:15">
      <c r="A9" s="8">
        <v>4</v>
      </c>
      <c r="B9" s="9" t="s">
        <v>21</v>
      </c>
      <c r="C9" s="12">
        <v>7</v>
      </c>
      <c r="D9" s="12">
        <v>818</v>
      </c>
      <c r="E9" s="12">
        <v>2</v>
      </c>
      <c r="F9" s="12">
        <v>35</v>
      </c>
      <c r="G9" s="11"/>
      <c r="H9" s="11"/>
      <c r="I9" s="11"/>
      <c r="J9" s="11"/>
      <c r="K9" s="12">
        <v>21</v>
      </c>
      <c r="L9" s="12">
        <v>451.8</v>
      </c>
      <c r="M9" s="12"/>
      <c r="N9" s="12"/>
      <c r="O9" s="11"/>
    </row>
    <row r="10" s="1" customFormat="1" ht="15" customHeight="1" spans="1:15">
      <c r="A10" s="8">
        <v>5</v>
      </c>
      <c r="B10" s="9" t="s">
        <v>22</v>
      </c>
      <c r="C10" s="10">
        <v>5</v>
      </c>
      <c r="D10" s="10">
        <v>485</v>
      </c>
      <c r="E10" s="10">
        <v>2</v>
      </c>
      <c r="F10" s="10">
        <v>160</v>
      </c>
      <c r="G10" s="11"/>
      <c r="H10" s="11"/>
      <c r="I10" s="11"/>
      <c r="J10" s="11"/>
      <c r="K10" s="10">
        <v>4</v>
      </c>
      <c r="L10" s="10">
        <v>354</v>
      </c>
      <c r="M10" s="10"/>
      <c r="N10" s="10"/>
      <c r="O10" s="11"/>
    </row>
    <row r="11" s="1" customFormat="1" ht="15" customHeight="1" spans="1:15">
      <c r="A11" s="8">
        <v>6</v>
      </c>
      <c r="B11" s="9" t="s">
        <v>23</v>
      </c>
      <c r="C11" s="12">
        <v>12</v>
      </c>
      <c r="D11" s="12">
        <v>3868</v>
      </c>
      <c r="E11" s="12">
        <v>2</v>
      </c>
      <c r="F11" s="12">
        <v>80</v>
      </c>
      <c r="G11" s="11"/>
      <c r="H11" s="11"/>
      <c r="I11" s="11"/>
      <c r="J11" s="11"/>
      <c r="K11" s="12">
        <v>7</v>
      </c>
      <c r="L11" s="12">
        <v>102</v>
      </c>
      <c r="M11" s="12">
        <v>2</v>
      </c>
      <c r="N11" s="12">
        <v>588.0165</v>
      </c>
      <c r="O11" s="11" t="s">
        <v>24</v>
      </c>
    </row>
    <row r="12" s="1" customFormat="1" ht="15" customHeight="1" spans="1:15">
      <c r="A12" s="8">
        <v>7</v>
      </c>
      <c r="B12" s="9" t="s">
        <v>25</v>
      </c>
      <c r="C12" s="10">
        <v>5</v>
      </c>
      <c r="D12" s="10">
        <v>357.5</v>
      </c>
      <c r="E12" s="10">
        <v>2</v>
      </c>
      <c r="F12" s="10">
        <v>75</v>
      </c>
      <c r="G12" s="11">
        <v>1</v>
      </c>
      <c r="H12" s="11">
        <v>40</v>
      </c>
      <c r="I12" s="11">
        <v>22.2</v>
      </c>
      <c r="J12" s="11">
        <v>-17.8</v>
      </c>
      <c r="K12" s="10">
        <v>9</v>
      </c>
      <c r="L12" s="10">
        <v>322</v>
      </c>
      <c r="M12" s="10"/>
      <c r="N12" s="10"/>
      <c r="O12" s="11"/>
    </row>
    <row r="13" s="1" customFormat="1" ht="15" customHeight="1" spans="1:15">
      <c r="A13" s="8">
        <v>8</v>
      </c>
      <c r="B13" s="9" t="s">
        <v>26</v>
      </c>
      <c r="C13" s="12">
        <v>3</v>
      </c>
      <c r="D13" s="12">
        <v>54</v>
      </c>
      <c r="E13" s="12">
        <v>2</v>
      </c>
      <c r="F13" s="12">
        <v>358.7</v>
      </c>
      <c r="G13" s="11"/>
      <c r="H13" s="11"/>
      <c r="I13" s="11"/>
      <c r="J13" s="11"/>
      <c r="K13" s="12">
        <v>13</v>
      </c>
      <c r="L13" s="12">
        <v>476</v>
      </c>
      <c r="M13" s="12"/>
      <c r="N13" s="12"/>
      <c r="O13" s="11"/>
    </row>
    <row r="14" s="1" customFormat="1" ht="15" customHeight="1" spans="1:15">
      <c r="A14" s="8">
        <v>9</v>
      </c>
      <c r="B14" s="9" t="s">
        <v>27</v>
      </c>
      <c r="C14" s="10">
        <v>3</v>
      </c>
      <c r="D14" s="10">
        <v>278</v>
      </c>
      <c r="E14" s="10"/>
      <c r="F14" s="10"/>
      <c r="G14" s="11">
        <v>1</v>
      </c>
      <c r="H14" s="11">
        <v>155</v>
      </c>
      <c r="I14" s="11">
        <v>320</v>
      </c>
      <c r="J14" s="11">
        <v>165</v>
      </c>
      <c r="K14" s="10">
        <v>11</v>
      </c>
      <c r="L14" s="10">
        <v>1226</v>
      </c>
      <c r="M14" s="10">
        <v>1</v>
      </c>
      <c r="N14" s="10">
        <v>890</v>
      </c>
      <c r="O14" s="11" t="s">
        <v>28</v>
      </c>
    </row>
    <row r="15" s="2" customFormat="1" ht="15" customHeight="1" spans="1:15">
      <c r="A15" s="13" t="s">
        <v>29</v>
      </c>
      <c r="B15" s="13"/>
      <c r="C15" s="14">
        <f t="shared" ref="C15:H15" si="0">SUM(C6:C14)</f>
        <v>56</v>
      </c>
      <c r="D15" s="14">
        <f t="shared" si="0"/>
        <v>7621.433395</v>
      </c>
      <c r="E15" s="14">
        <f t="shared" si="0"/>
        <v>16</v>
      </c>
      <c r="F15" s="14">
        <f t="shared" si="0"/>
        <v>1381.2</v>
      </c>
      <c r="G15" s="14">
        <f t="shared" si="0"/>
        <v>2</v>
      </c>
      <c r="H15" s="14">
        <f t="shared" si="0"/>
        <v>195</v>
      </c>
      <c r="I15" s="14">
        <f t="shared" ref="I15:N15" si="1">SUM(I6:I14)</f>
        <v>342.2</v>
      </c>
      <c r="J15" s="14">
        <f t="shared" si="1"/>
        <v>147.2</v>
      </c>
      <c r="K15" s="14">
        <f t="shared" si="1"/>
        <v>87</v>
      </c>
      <c r="L15" s="14">
        <f t="shared" si="1"/>
        <v>4036.8</v>
      </c>
      <c r="M15" s="14">
        <f t="shared" si="1"/>
        <v>13</v>
      </c>
      <c r="N15" s="14">
        <f t="shared" si="1"/>
        <v>1537.049327</v>
      </c>
      <c r="O15" s="20"/>
    </row>
    <row r="16" ht="15" customHeight="1" spans="1:15">
      <c r="A16" s="8">
        <v>10</v>
      </c>
      <c r="B16" s="9" t="s">
        <v>30</v>
      </c>
      <c r="C16" s="12"/>
      <c r="D16" s="12"/>
      <c r="E16" s="12">
        <v>1</v>
      </c>
      <c r="F16" s="12">
        <v>208</v>
      </c>
      <c r="G16" s="15"/>
      <c r="H16" s="15"/>
      <c r="I16" s="15"/>
      <c r="J16" s="15"/>
      <c r="K16" s="12"/>
      <c r="L16" s="12"/>
      <c r="M16" s="12"/>
      <c r="N16" s="12"/>
      <c r="O16" s="15"/>
    </row>
    <row r="17" ht="15" customHeight="1" spans="1:15">
      <c r="A17" s="8">
        <v>11</v>
      </c>
      <c r="B17" s="9" t="s">
        <v>31</v>
      </c>
      <c r="C17" s="12"/>
      <c r="D17" s="12"/>
      <c r="E17" s="12"/>
      <c r="F17" s="12"/>
      <c r="G17" s="15"/>
      <c r="H17" s="15"/>
      <c r="I17" s="15"/>
      <c r="J17" s="15"/>
      <c r="K17" s="12">
        <v>1</v>
      </c>
      <c r="L17" s="12">
        <v>9900</v>
      </c>
      <c r="M17" s="12"/>
      <c r="N17" s="12"/>
      <c r="O17" s="15"/>
    </row>
    <row r="18" ht="15" customHeight="1" spans="1:15">
      <c r="A18" s="8">
        <v>12</v>
      </c>
      <c r="B18" s="9" t="s">
        <v>32</v>
      </c>
      <c r="C18" s="12">
        <v>3</v>
      </c>
      <c r="D18" s="12">
        <v>9000</v>
      </c>
      <c r="E18" s="12">
        <v>2</v>
      </c>
      <c r="F18" s="12">
        <v>724</v>
      </c>
      <c r="G18" s="15"/>
      <c r="H18" s="15"/>
      <c r="I18" s="15"/>
      <c r="J18" s="15"/>
      <c r="K18" s="12">
        <v>1</v>
      </c>
      <c r="L18" s="12">
        <v>3860</v>
      </c>
      <c r="M18" s="12"/>
      <c r="N18" s="12"/>
      <c r="O18" s="15"/>
    </row>
    <row r="19" ht="15" customHeight="1" spans="1:15">
      <c r="A19" s="8">
        <v>13</v>
      </c>
      <c r="B19" s="9" t="s">
        <v>33</v>
      </c>
      <c r="C19" s="9">
        <v>1</v>
      </c>
      <c r="D19" s="9">
        <v>560</v>
      </c>
      <c r="E19" s="9"/>
      <c r="F19" s="9"/>
      <c r="G19" s="15"/>
      <c r="H19" s="15"/>
      <c r="I19" s="15"/>
      <c r="J19" s="15"/>
      <c r="K19" s="9">
        <v>3</v>
      </c>
      <c r="L19" s="9">
        <v>21000</v>
      </c>
      <c r="M19" s="9">
        <v>1</v>
      </c>
      <c r="N19" s="9">
        <v>1000</v>
      </c>
      <c r="O19" s="15" t="s">
        <v>34</v>
      </c>
    </row>
    <row r="20" ht="15" customHeight="1" spans="1:15">
      <c r="A20" s="8">
        <v>14</v>
      </c>
      <c r="B20" s="9" t="s">
        <v>35</v>
      </c>
      <c r="C20" s="12">
        <v>2</v>
      </c>
      <c r="D20" s="12">
        <v>1146</v>
      </c>
      <c r="E20" s="12">
        <v>3</v>
      </c>
      <c r="F20" s="12">
        <v>158.6376</v>
      </c>
      <c r="G20" s="15"/>
      <c r="H20" s="15"/>
      <c r="I20" s="15"/>
      <c r="J20" s="15"/>
      <c r="K20" s="12">
        <v>1</v>
      </c>
      <c r="L20" s="12">
        <v>100</v>
      </c>
      <c r="M20" s="12">
        <v>1</v>
      </c>
      <c r="N20" s="12">
        <v>264.095104</v>
      </c>
      <c r="O20" s="15" t="s">
        <v>36</v>
      </c>
    </row>
    <row r="21" ht="15" customHeight="1" spans="1:15">
      <c r="A21" s="8">
        <v>15</v>
      </c>
      <c r="B21" s="9" t="s">
        <v>37</v>
      </c>
      <c r="C21" s="12"/>
      <c r="D21" s="12"/>
      <c r="E21" s="12">
        <v>1</v>
      </c>
      <c r="F21" s="12">
        <v>90</v>
      </c>
      <c r="G21" s="15"/>
      <c r="H21" s="15"/>
      <c r="I21" s="15"/>
      <c r="J21" s="15"/>
      <c r="K21" s="15"/>
      <c r="L21" s="15"/>
      <c r="M21" s="15"/>
      <c r="N21" s="15"/>
      <c r="O21" s="15"/>
    </row>
    <row r="22" ht="15" customHeight="1" spans="1:15">
      <c r="A22" s="8">
        <v>16</v>
      </c>
      <c r="B22" s="9" t="s">
        <v>38</v>
      </c>
      <c r="C22" s="12"/>
      <c r="D22" s="12"/>
      <c r="E22" s="12">
        <v>2</v>
      </c>
      <c r="F22" s="12">
        <v>138.4506</v>
      </c>
      <c r="G22" s="15"/>
      <c r="H22" s="15"/>
      <c r="I22" s="15"/>
      <c r="J22" s="15"/>
      <c r="K22" s="15"/>
      <c r="L22" s="15"/>
      <c r="M22" s="15"/>
      <c r="N22" s="15"/>
      <c r="O22" s="15"/>
    </row>
    <row r="23" ht="15" customHeight="1" spans="1:15">
      <c r="A23" s="8">
        <v>17</v>
      </c>
      <c r="B23" s="9" t="s">
        <v>39</v>
      </c>
      <c r="C23" s="12"/>
      <c r="D23" s="12"/>
      <c r="E23" s="12">
        <v>2</v>
      </c>
      <c r="F23" s="12">
        <v>4028.4</v>
      </c>
      <c r="G23" s="15"/>
      <c r="H23" s="15"/>
      <c r="I23" s="15"/>
      <c r="J23" s="15"/>
      <c r="K23" s="15"/>
      <c r="L23" s="15"/>
      <c r="M23" s="15"/>
      <c r="N23" s="15"/>
      <c r="O23" s="15"/>
    </row>
    <row r="24" ht="15" customHeight="1" spans="1:15">
      <c r="A24" s="8">
        <v>18</v>
      </c>
      <c r="B24" s="9" t="s">
        <v>40</v>
      </c>
      <c r="C24" s="12"/>
      <c r="D24" s="12"/>
      <c r="E24" s="12">
        <v>2</v>
      </c>
      <c r="F24" s="12">
        <v>3500</v>
      </c>
      <c r="G24" s="15">
        <v>1</v>
      </c>
      <c r="H24" s="15">
        <v>500</v>
      </c>
      <c r="I24" s="15">
        <v>300</v>
      </c>
      <c r="J24" s="15">
        <v>-200</v>
      </c>
      <c r="K24" s="15"/>
      <c r="L24" s="15"/>
      <c r="M24" s="15"/>
      <c r="N24" s="15"/>
      <c r="O24" s="15"/>
    </row>
    <row r="25" ht="15" customHeight="1" spans="1:15">
      <c r="A25" s="8">
        <v>19</v>
      </c>
      <c r="B25" s="9" t="s">
        <v>41</v>
      </c>
      <c r="C25" s="12">
        <v>3</v>
      </c>
      <c r="D25" s="12">
        <v>424.91</v>
      </c>
      <c r="E25" s="12">
        <v>2</v>
      </c>
      <c r="F25" s="12">
        <v>280</v>
      </c>
      <c r="G25" s="15"/>
      <c r="H25" s="15"/>
      <c r="I25" s="15"/>
      <c r="J25" s="15"/>
      <c r="K25" s="15"/>
      <c r="L25" s="15"/>
      <c r="M25" s="15"/>
      <c r="N25" s="15"/>
      <c r="O25" s="15"/>
    </row>
    <row r="26" ht="15" customHeight="1" spans="1:15">
      <c r="A26" s="8">
        <v>20</v>
      </c>
      <c r="B26" s="9" t="s">
        <v>42</v>
      </c>
      <c r="C26" s="12">
        <v>1</v>
      </c>
      <c r="D26" s="12">
        <v>200</v>
      </c>
      <c r="E26" s="12"/>
      <c r="F26" s="12"/>
      <c r="G26" s="15"/>
      <c r="H26" s="15"/>
      <c r="I26" s="15"/>
      <c r="J26" s="15"/>
      <c r="K26" s="15"/>
      <c r="L26" s="15"/>
      <c r="M26" s="15"/>
      <c r="N26" s="15"/>
      <c r="O26" s="15"/>
    </row>
    <row r="27" ht="15" customHeight="1" spans="1:15">
      <c r="A27" s="8">
        <v>21</v>
      </c>
      <c r="B27" s="9" t="s">
        <v>43</v>
      </c>
      <c r="C27" s="12"/>
      <c r="D27" s="12"/>
      <c r="E27" s="12"/>
      <c r="F27" s="12"/>
      <c r="G27" s="15"/>
      <c r="H27" s="15"/>
      <c r="I27" s="15"/>
      <c r="J27" s="15"/>
      <c r="K27" s="15"/>
      <c r="L27" s="15"/>
      <c r="M27" s="15">
        <v>2</v>
      </c>
      <c r="N27" s="15">
        <v>209.8535</v>
      </c>
      <c r="O27" s="15" t="s">
        <v>36</v>
      </c>
    </row>
    <row r="28" s="2" customFormat="1" ht="15" customHeight="1" spans="1:15">
      <c r="A28" s="16" t="s">
        <v>29</v>
      </c>
      <c r="B28" s="16"/>
      <c r="C28" s="14">
        <f t="shared" ref="C28:H28" si="2">SUM(C16:C27)</f>
        <v>10</v>
      </c>
      <c r="D28" s="14">
        <f t="shared" si="2"/>
        <v>11330.91</v>
      </c>
      <c r="E28" s="14">
        <f t="shared" si="2"/>
        <v>15</v>
      </c>
      <c r="F28" s="14">
        <f t="shared" si="2"/>
        <v>9127.4882</v>
      </c>
      <c r="G28" s="14">
        <f t="shared" si="2"/>
        <v>1</v>
      </c>
      <c r="H28" s="14">
        <f t="shared" si="2"/>
        <v>500</v>
      </c>
      <c r="I28" s="14">
        <f t="shared" ref="I28:N28" si="3">SUM(I16:I27)</f>
        <v>300</v>
      </c>
      <c r="J28" s="14">
        <f t="shared" si="3"/>
        <v>-200</v>
      </c>
      <c r="K28" s="14">
        <f t="shared" si="3"/>
        <v>6</v>
      </c>
      <c r="L28" s="14">
        <f t="shared" si="3"/>
        <v>34860</v>
      </c>
      <c r="M28" s="14">
        <f t="shared" si="3"/>
        <v>4</v>
      </c>
      <c r="N28" s="14">
        <f t="shared" si="3"/>
        <v>1473.948604</v>
      </c>
      <c r="O28" s="20"/>
    </row>
    <row r="29" s="2" customFormat="1" ht="15" customHeight="1" spans="1:15">
      <c r="A29" s="16" t="s">
        <v>44</v>
      </c>
      <c r="B29" s="16"/>
      <c r="C29" s="14">
        <f t="shared" ref="C29:H29" si="4">C15+C28</f>
        <v>66</v>
      </c>
      <c r="D29" s="17">
        <f t="shared" si="4"/>
        <v>18952.343395</v>
      </c>
      <c r="E29" s="18">
        <f t="shared" si="4"/>
        <v>31</v>
      </c>
      <c r="F29" s="18">
        <f t="shared" si="4"/>
        <v>10508.6882</v>
      </c>
      <c r="G29" s="18">
        <f t="shared" si="4"/>
        <v>3</v>
      </c>
      <c r="H29" s="18">
        <f t="shared" si="4"/>
        <v>695</v>
      </c>
      <c r="I29" s="18">
        <f t="shared" ref="I29:N29" si="5">I15+I28</f>
        <v>642.2</v>
      </c>
      <c r="J29" s="18">
        <f t="shared" si="5"/>
        <v>-52.8</v>
      </c>
      <c r="K29" s="18">
        <f t="shared" si="5"/>
        <v>93</v>
      </c>
      <c r="L29" s="18">
        <f t="shared" si="5"/>
        <v>38896.8</v>
      </c>
      <c r="M29" s="18">
        <f t="shared" si="5"/>
        <v>17</v>
      </c>
      <c r="N29" s="18">
        <f t="shared" si="5"/>
        <v>3010.997931</v>
      </c>
      <c r="O29" s="20"/>
    </row>
  </sheetData>
  <mergeCells count="13">
    <mergeCell ref="A1:B1"/>
    <mergeCell ref="A2:O2"/>
    <mergeCell ref="M3:O3"/>
    <mergeCell ref="C4:D4"/>
    <mergeCell ref="E4:F4"/>
    <mergeCell ref="G4:J4"/>
    <mergeCell ref="K4:L4"/>
    <mergeCell ref="M4:N4"/>
    <mergeCell ref="A15:B15"/>
    <mergeCell ref="A28:B28"/>
    <mergeCell ref="A29:B29"/>
    <mergeCell ref="A4:A5"/>
    <mergeCell ref="B4:B5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汇总表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A晓军文印  时光</cp:lastModifiedBy>
  <dcterms:created xsi:type="dcterms:W3CDTF">2020-12-11T13:39:00Z</dcterms:created>
  <dcterms:modified xsi:type="dcterms:W3CDTF">2021-06-24T04:17:06Z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90538CBF0B644964B9FCB0DAD21D078F</vt:lpwstr>
  </property>
</Properties>
</file>