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四次" sheetId="3" r:id="rId1"/>
  </sheets>
  <definedNames>
    <definedName name="_xlnm.Print_Titles" localSheetId="0">第四次!$1:$4</definedName>
  </definedNames>
  <calcPr calcId="144525"/>
</workbook>
</file>

<file path=xl/sharedStrings.xml><?xml version="1.0" encoding="utf-8"?>
<sst xmlns="http://schemas.openxmlformats.org/spreadsheetml/2006/main" count="40" uniqueCount="28">
  <si>
    <t>附件1</t>
  </si>
  <si>
    <t>石楼县2021年第四次统筹整合使用财政涉农资金项目安排计划汇总表</t>
  </si>
  <si>
    <t>单位：万元</t>
  </si>
  <si>
    <t>序号</t>
  </si>
  <si>
    <t>单位</t>
  </si>
  <si>
    <t>合计</t>
  </si>
  <si>
    <t>养殖类</t>
  </si>
  <si>
    <t>保障类</t>
  </si>
  <si>
    <t>移民后续产业</t>
  </si>
  <si>
    <t>其他</t>
  </si>
  <si>
    <t>本次县级配套资金</t>
  </si>
  <si>
    <t>备注</t>
  </si>
  <si>
    <t>项目</t>
  </si>
  <si>
    <t>资金</t>
  </si>
  <si>
    <t>灵泉镇</t>
  </si>
  <si>
    <t>罗村镇</t>
  </si>
  <si>
    <t>小蒜镇</t>
  </si>
  <si>
    <t>龙交乡</t>
  </si>
  <si>
    <t>和合乡</t>
  </si>
  <si>
    <t>裴沟乡</t>
  </si>
  <si>
    <t>曹家垣乡</t>
  </si>
  <si>
    <t>小计</t>
  </si>
  <si>
    <t>新农办</t>
  </si>
  <si>
    <t>乡村振兴局</t>
  </si>
  <si>
    <t>供销社</t>
  </si>
  <si>
    <t>林业局</t>
  </si>
  <si>
    <t>移民中心</t>
  </si>
  <si>
    <t>第三次配套285万元，共计4250万元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</si>
</sst>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0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8"/>
      <color theme="1"/>
      <name val="宋体"/>
      <charset val="134"/>
      <scheme val="minor"/>
    </font>
    <font>
      <b/>
      <sz val="9"/>
      <color theme="1"/>
      <name val="仿宋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b/>
      <sz val="9"/>
      <name val="仿宋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20"/>
  <sheetViews>
    <sheetView tabSelected="1" workbookViewId="0">
      <selection activeCell="K9" sqref="K9"/>
    </sheetView>
  </sheetViews>
  <sheetFormatPr defaultColWidth="9" defaultRowHeight="13.5"/>
  <cols>
    <col min="1" max="1" width="4.625" style="1" customWidth="1"/>
    <col min="2" max="2" width="9.375" style="1" customWidth="1"/>
    <col min="3" max="3" width="3.875" style="1" customWidth="1"/>
    <col min="4" max="4" width="11.75" style="1" customWidth="1"/>
    <col min="5" max="5" width="6" style="1" customWidth="1"/>
    <col min="6" max="6" width="7.5" style="1" customWidth="1"/>
    <col min="7" max="7" width="5.75" style="1" customWidth="1"/>
    <col min="8" max="8" width="6.5" style="1" customWidth="1"/>
    <col min="9" max="9" width="6.625" style="1" customWidth="1"/>
    <col min="10" max="12" width="10.25" style="1" customWidth="1"/>
    <col min="13" max="13" width="5.125" style="1" customWidth="1"/>
    <col min="14" max="14" width="9.625" style="1" customWidth="1"/>
    <col min="15" max="15" width="24.625" style="1" customWidth="1"/>
    <col min="16" max="16372" width="9" style="1"/>
  </cols>
  <sheetData>
    <row r="1" s="1" customFormat="1" ht="20.25" spans="1:2">
      <c r="A1" s="5" t="s">
        <v>0</v>
      </c>
      <c r="B1" s="5"/>
    </row>
    <row r="2" s="1" customFormat="1" ht="33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16" customHeight="1" spans="1: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7" t="s">
        <v>2</v>
      </c>
    </row>
    <row r="4" s="1" customFormat="1" ht="22" customHeight="1" spans="1:15">
      <c r="A4" s="8" t="s">
        <v>3</v>
      </c>
      <c r="B4" s="8" t="s">
        <v>4</v>
      </c>
      <c r="C4" s="9" t="s">
        <v>5</v>
      </c>
      <c r="D4" s="10"/>
      <c r="E4" s="9" t="s">
        <v>6</v>
      </c>
      <c r="F4" s="10"/>
      <c r="G4" s="9" t="s">
        <v>7</v>
      </c>
      <c r="H4" s="10"/>
      <c r="I4" s="28" t="s">
        <v>8</v>
      </c>
      <c r="J4" s="28"/>
      <c r="K4" s="28" t="s">
        <v>9</v>
      </c>
      <c r="L4" s="10"/>
      <c r="M4" s="28" t="s">
        <v>10</v>
      </c>
      <c r="N4" s="10"/>
      <c r="O4" s="13" t="s">
        <v>11</v>
      </c>
    </row>
    <row r="5" s="1" customFormat="1" ht="23" customHeight="1" spans="1:15">
      <c r="A5" s="11"/>
      <c r="B5" s="11"/>
      <c r="C5" s="12" t="s">
        <v>12</v>
      </c>
      <c r="D5" s="13" t="s">
        <v>13</v>
      </c>
      <c r="E5" s="12" t="s">
        <v>12</v>
      </c>
      <c r="F5" s="13" t="s">
        <v>13</v>
      </c>
      <c r="G5" s="12" t="s">
        <v>12</v>
      </c>
      <c r="H5" s="13" t="s">
        <v>13</v>
      </c>
      <c r="I5" s="12" t="s">
        <v>12</v>
      </c>
      <c r="J5" s="13" t="s">
        <v>13</v>
      </c>
      <c r="K5" s="12" t="s">
        <v>12</v>
      </c>
      <c r="L5" s="13" t="s">
        <v>13</v>
      </c>
      <c r="M5" s="12" t="s">
        <v>12</v>
      </c>
      <c r="N5" s="13" t="s">
        <v>13</v>
      </c>
      <c r="O5" s="13"/>
    </row>
    <row r="6" s="1" customFormat="1" ht="22" customHeight="1" spans="1:15">
      <c r="A6" s="14">
        <v>1</v>
      </c>
      <c r="B6" s="15" t="s">
        <v>14</v>
      </c>
      <c r="C6" s="16">
        <f>E6+G6+I6+K6</f>
        <v>7</v>
      </c>
      <c r="D6" s="17">
        <f t="shared" ref="D6:D12" si="0">F6+H6+J6+L6</f>
        <v>166.633395</v>
      </c>
      <c r="E6" s="16"/>
      <c r="F6" s="17"/>
      <c r="G6" s="18"/>
      <c r="H6" s="18"/>
      <c r="I6" s="18"/>
      <c r="J6" s="18"/>
      <c r="K6" s="16">
        <v>7</v>
      </c>
      <c r="L6" s="17">
        <v>166.633395</v>
      </c>
      <c r="M6" s="20">
        <v>5</v>
      </c>
      <c r="N6" s="20">
        <v>106.633395</v>
      </c>
      <c r="O6" s="13"/>
    </row>
    <row r="7" s="1" customFormat="1" ht="24" customHeight="1" spans="1:15">
      <c r="A7" s="14">
        <v>2</v>
      </c>
      <c r="B7" s="15" t="s">
        <v>15</v>
      </c>
      <c r="C7" s="16">
        <f>E7+G7+I7+K7</f>
        <v>2</v>
      </c>
      <c r="D7" s="17">
        <f t="shared" si="0"/>
        <v>68.5</v>
      </c>
      <c r="E7" s="17"/>
      <c r="F7" s="17"/>
      <c r="G7" s="19"/>
      <c r="H7" s="19"/>
      <c r="I7" s="19"/>
      <c r="J7" s="19"/>
      <c r="K7" s="17">
        <v>2</v>
      </c>
      <c r="L7" s="17">
        <v>68.5</v>
      </c>
      <c r="M7" s="17">
        <v>2</v>
      </c>
      <c r="N7" s="17">
        <v>68.5</v>
      </c>
      <c r="O7" s="13"/>
    </row>
    <row r="8" s="1" customFormat="1" ht="24" customHeight="1" spans="1:15">
      <c r="A8" s="14">
        <v>3</v>
      </c>
      <c r="B8" s="15" t="s">
        <v>16</v>
      </c>
      <c r="C8" s="16">
        <f>E8+G8+I8+K8</f>
        <v>4</v>
      </c>
      <c r="D8" s="17">
        <f t="shared" si="0"/>
        <v>468</v>
      </c>
      <c r="E8" s="16">
        <v>1</v>
      </c>
      <c r="F8" s="17">
        <v>150</v>
      </c>
      <c r="G8" s="19">
        <v>2</v>
      </c>
      <c r="H8" s="19">
        <v>68</v>
      </c>
      <c r="I8" s="19">
        <v>1</v>
      </c>
      <c r="J8" s="19">
        <v>250</v>
      </c>
      <c r="K8" s="16"/>
      <c r="L8" s="17"/>
      <c r="M8" s="20"/>
      <c r="N8" s="20"/>
      <c r="O8" s="13"/>
    </row>
    <row r="9" s="2" customFormat="1" ht="24" customHeight="1" spans="1:15">
      <c r="A9" s="14">
        <v>4</v>
      </c>
      <c r="B9" s="15" t="s">
        <v>17</v>
      </c>
      <c r="C9" s="16">
        <f t="shared" ref="C9:C25" si="1">E9+G9+I9+K9</f>
        <v>3</v>
      </c>
      <c r="D9" s="17">
        <f t="shared" si="0"/>
        <v>3060</v>
      </c>
      <c r="E9" s="16">
        <v>1</v>
      </c>
      <c r="F9" s="17">
        <v>3000</v>
      </c>
      <c r="G9" s="20">
        <v>1</v>
      </c>
      <c r="H9" s="20">
        <v>50</v>
      </c>
      <c r="I9" s="20"/>
      <c r="J9" s="20"/>
      <c r="K9" s="16">
        <v>1</v>
      </c>
      <c r="L9" s="17">
        <v>10</v>
      </c>
      <c r="M9" s="20">
        <v>2</v>
      </c>
      <c r="N9" s="20">
        <v>789.866605</v>
      </c>
      <c r="O9" s="29"/>
    </row>
    <row r="10" s="2" customFormat="1" ht="24" customHeight="1" spans="1:15">
      <c r="A10" s="14">
        <v>5</v>
      </c>
      <c r="B10" s="15" t="s">
        <v>18</v>
      </c>
      <c r="C10" s="16">
        <f t="shared" si="1"/>
        <v>3</v>
      </c>
      <c r="D10" s="17">
        <f t="shared" si="0"/>
        <v>132.5</v>
      </c>
      <c r="E10" s="16"/>
      <c r="F10" s="17"/>
      <c r="G10" s="20">
        <v>2</v>
      </c>
      <c r="H10" s="20">
        <v>100</v>
      </c>
      <c r="I10" s="20"/>
      <c r="J10" s="20"/>
      <c r="K10" s="16">
        <v>1</v>
      </c>
      <c r="L10" s="17">
        <v>32.5</v>
      </c>
      <c r="M10" s="20"/>
      <c r="N10" s="20"/>
      <c r="O10" s="29"/>
    </row>
    <row r="11" s="2" customFormat="1" ht="24" customHeight="1" spans="1:15">
      <c r="A11" s="14">
        <v>6</v>
      </c>
      <c r="B11" s="15" t="s">
        <v>19</v>
      </c>
      <c r="C11" s="16">
        <f t="shared" si="1"/>
        <v>2</v>
      </c>
      <c r="D11" s="17">
        <f t="shared" si="0"/>
        <v>30</v>
      </c>
      <c r="E11" s="16"/>
      <c r="F11" s="17"/>
      <c r="G11" s="20"/>
      <c r="H11" s="20"/>
      <c r="I11" s="20"/>
      <c r="J11" s="20"/>
      <c r="K11" s="16">
        <v>2</v>
      </c>
      <c r="L11" s="17">
        <v>30</v>
      </c>
      <c r="M11" s="20"/>
      <c r="N11" s="20"/>
      <c r="O11" s="29"/>
    </row>
    <row r="12" s="2" customFormat="1" ht="24" customHeight="1" spans="1:15">
      <c r="A12" s="14">
        <v>7</v>
      </c>
      <c r="B12" s="15" t="s">
        <v>20</v>
      </c>
      <c r="C12" s="16">
        <f t="shared" si="1"/>
        <v>1</v>
      </c>
      <c r="D12" s="17">
        <f t="shared" si="0"/>
        <v>200</v>
      </c>
      <c r="E12" s="20"/>
      <c r="F12" s="20"/>
      <c r="G12" s="20"/>
      <c r="H12" s="20"/>
      <c r="I12" s="20"/>
      <c r="J12" s="20"/>
      <c r="K12" s="20">
        <v>1</v>
      </c>
      <c r="L12" s="20">
        <v>200</v>
      </c>
      <c r="M12" s="20"/>
      <c r="N12" s="20"/>
      <c r="O12" s="29"/>
    </row>
    <row r="13" s="3" customFormat="1" ht="24" customHeight="1" spans="1:15">
      <c r="A13" s="21" t="s">
        <v>21</v>
      </c>
      <c r="B13" s="21"/>
      <c r="C13" s="22">
        <f>SUM(C6:C12)</f>
        <v>22</v>
      </c>
      <c r="D13" s="23">
        <f>SUM(D6:D12)</f>
        <v>4125.633395</v>
      </c>
      <c r="E13" s="23">
        <f t="shared" ref="E13:N13" si="2">SUM(E6:E12)</f>
        <v>2</v>
      </c>
      <c r="F13" s="23">
        <f t="shared" si="2"/>
        <v>3150</v>
      </c>
      <c r="G13" s="23">
        <f t="shared" si="2"/>
        <v>5</v>
      </c>
      <c r="H13" s="23">
        <f t="shared" si="2"/>
        <v>218</v>
      </c>
      <c r="I13" s="23">
        <f t="shared" si="2"/>
        <v>1</v>
      </c>
      <c r="J13" s="23">
        <f t="shared" si="2"/>
        <v>250</v>
      </c>
      <c r="K13" s="23">
        <f t="shared" si="2"/>
        <v>14</v>
      </c>
      <c r="L13" s="23">
        <f t="shared" si="2"/>
        <v>507.633395</v>
      </c>
      <c r="M13" s="23">
        <f t="shared" si="2"/>
        <v>9</v>
      </c>
      <c r="N13" s="23">
        <f t="shared" si="2"/>
        <v>965</v>
      </c>
      <c r="O13" s="30"/>
    </row>
    <row r="14" s="1" customFormat="1" ht="24" customHeight="1" spans="1:15">
      <c r="A14" s="14">
        <v>8</v>
      </c>
      <c r="B14" s="15" t="s">
        <v>22</v>
      </c>
      <c r="C14" s="16">
        <f t="shared" si="1"/>
        <v>1</v>
      </c>
      <c r="D14" s="17">
        <f>F14+H14+J14+L14</f>
        <v>208</v>
      </c>
      <c r="E14" s="20"/>
      <c r="F14" s="20"/>
      <c r="G14" s="19"/>
      <c r="H14" s="19"/>
      <c r="I14" s="19"/>
      <c r="J14" s="19"/>
      <c r="K14" s="20">
        <v>1</v>
      </c>
      <c r="L14" s="20">
        <v>208</v>
      </c>
      <c r="M14" s="20"/>
      <c r="N14" s="20"/>
      <c r="O14" s="31"/>
    </row>
    <row r="15" ht="24" customHeight="1" spans="1:15">
      <c r="A15" s="14">
        <v>9</v>
      </c>
      <c r="B15" s="15" t="s">
        <v>23</v>
      </c>
      <c r="C15" s="16">
        <f t="shared" si="1"/>
        <v>2</v>
      </c>
      <c r="D15" s="17">
        <f>F15+H15+J15+L15</f>
        <v>6000</v>
      </c>
      <c r="E15" s="16"/>
      <c r="F15" s="17"/>
      <c r="G15" s="19"/>
      <c r="H15" s="19"/>
      <c r="I15" s="19">
        <v>1</v>
      </c>
      <c r="J15" s="19">
        <v>3000</v>
      </c>
      <c r="K15" s="16">
        <v>1</v>
      </c>
      <c r="L15" s="17">
        <v>3000</v>
      </c>
      <c r="M15" s="20">
        <v>1</v>
      </c>
      <c r="N15" s="20">
        <v>3000</v>
      </c>
      <c r="O15" s="31"/>
    </row>
    <row r="16" ht="24" customHeight="1" spans="1:15">
      <c r="A16" s="14">
        <v>10</v>
      </c>
      <c r="B16" s="15" t="s">
        <v>24</v>
      </c>
      <c r="C16" s="16">
        <f t="shared" si="1"/>
        <v>1</v>
      </c>
      <c r="D16" s="17">
        <f>F16+H16+J16+L16</f>
        <v>90</v>
      </c>
      <c r="E16" s="17"/>
      <c r="F16" s="20"/>
      <c r="G16" s="19"/>
      <c r="H16" s="19"/>
      <c r="I16" s="19"/>
      <c r="J16" s="19"/>
      <c r="K16" s="17">
        <v>1</v>
      </c>
      <c r="L16" s="20">
        <v>90</v>
      </c>
      <c r="M16" s="20"/>
      <c r="N16" s="20"/>
      <c r="O16" s="31"/>
    </row>
    <row r="17" ht="24" customHeight="1" spans="1:15">
      <c r="A17" s="14">
        <v>11</v>
      </c>
      <c r="B17" s="15" t="s">
        <v>25</v>
      </c>
      <c r="C17" s="16">
        <f t="shared" si="1"/>
        <v>1</v>
      </c>
      <c r="D17" s="17">
        <f>F17+H17+J17+L17</f>
        <v>28.4</v>
      </c>
      <c r="E17" s="20"/>
      <c r="F17" s="20"/>
      <c r="G17" s="19"/>
      <c r="H17" s="19"/>
      <c r="I17" s="19"/>
      <c r="J17" s="19"/>
      <c r="K17" s="20">
        <v>1</v>
      </c>
      <c r="L17" s="20">
        <v>28.4</v>
      </c>
      <c r="M17" s="20"/>
      <c r="N17" s="20"/>
      <c r="O17" s="31"/>
    </row>
    <row r="18" ht="24" customHeight="1" spans="1:15">
      <c r="A18" s="14">
        <v>12</v>
      </c>
      <c r="B18" s="15" t="s">
        <v>26</v>
      </c>
      <c r="C18" s="16">
        <f t="shared" si="1"/>
        <v>4</v>
      </c>
      <c r="D18" s="17">
        <f>F18+H18+J18+L18</f>
        <v>604.91</v>
      </c>
      <c r="E18" s="16"/>
      <c r="F18" s="20"/>
      <c r="G18" s="19"/>
      <c r="H18" s="19"/>
      <c r="I18" s="16">
        <v>4</v>
      </c>
      <c r="J18" s="20">
        <v>604.91</v>
      </c>
      <c r="K18" s="16"/>
      <c r="L18" s="20"/>
      <c r="M18" s="20"/>
      <c r="N18" s="20"/>
      <c r="O18" s="31"/>
    </row>
    <row r="19" s="4" customFormat="1" ht="24" customHeight="1" spans="1:16372">
      <c r="A19" s="24" t="s">
        <v>21</v>
      </c>
      <c r="B19" s="24"/>
      <c r="C19" s="22">
        <f>SUM(C14:C18)</f>
        <v>9</v>
      </c>
      <c r="D19" s="23">
        <f>SUM(D14:D18)</f>
        <v>6931.31</v>
      </c>
      <c r="E19" s="23">
        <f t="shared" ref="E19:N19" si="3">SUM(E14:E18)</f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5</v>
      </c>
      <c r="J19" s="23">
        <f t="shared" si="3"/>
        <v>3604.91</v>
      </c>
      <c r="K19" s="23">
        <f t="shared" si="3"/>
        <v>4</v>
      </c>
      <c r="L19" s="23">
        <f t="shared" si="3"/>
        <v>3326.4</v>
      </c>
      <c r="M19" s="23">
        <f t="shared" si="3"/>
        <v>1</v>
      </c>
      <c r="N19" s="23">
        <f t="shared" si="3"/>
        <v>3000</v>
      </c>
      <c r="O19" s="3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</row>
    <row r="20" s="4" customFormat="1" ht="24" customHeight="1" spans="1:16372">
      <c r="A20" s="24" t="s">
        <v>5</v>
      </c>
      <c r="B20" s="24"/>
      <c r="C20" s="25">
        <f>C13+C19</f>
        <v>31</v>
      </c>
      <c r="D20" s="26">
        <f t="shared" ref="D20:N20" si="4">D13+D19</f>
        <v>11056.943395</v>
      </c>
      <c r="E20" s="25">
        <f t="shared" si="4"/>
        <v>2</v>
      </c>
      <c r="F20" s="25">
        <f t="shared" si="4"/>
        <v>3150</v>
      </c>
      <c r="G20" s="25">
        <f t="shared" si="4"/>
        <v>5</v>
      </c>
      <c r="H20" s="25">
        <f t="shared" si="4"/>
        <v>218</v>
      </c>
      <c r="I20" s="25">
        <f t="shared" si="4"/>
        <v>6</v>
      </c>
      <c r="J20" s="25">
        <f t="shared" si="4"/>
        <v>3854.91</v>
      </c>
      <c r="K20" s="25">
        <f t="shared" si="4"/>
        <v>18</v>
      </c>
      <c r="L20" s="25">
        <f t="shared" si="4"/>
        <v>3834.033395</v>
      </c>
      <c r="M20" s="25">
        <f t="shared" si="4"/>
        <v>10</v>
      </c>
      <c r="N20" s="25">
        <f t="shared" si="4"/>
        <v>3965</v>
      </c>
      <c r="O20" s="32" t="s">
        <v>27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</row>
  </sheetData>
  <mergeCells count="13">
    <mergeCell ref="A1:B1"/>
    <mergeCell ref="A2:O2"/>
    <mergeCell ref="C4:D4"/>
    <mergeCell ref="E4:F4"/>
    <mergeCell ref="G4:H4"/>
    <mergeCell ref="I4:J4"/>
    <mergeCell ref="K4:L4"/>
    <mergeCell ref="M4:N4"/>
    <mergeCell ref="A13:B13"/>
    <mergeCell ref="A19:B19"/>
    <mergeCell ref="A20:B20"/>
    <mergeCell ref="A4:A5"/>
    <mergeCell ref="B4:B5"/>
  </mergeCells>
  <printOptions horizontalCentered="1"/>
  <pageMargins left="0.751388888888889" right="0.751388888888889" top="0.60625" bottom="0.802777777777778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A晓军文印  时光</cp:lastModifiedBy>
  <dcterms:created xsi:type="dcterms:W3CDTF">2019-07-24T07:52:00Z</dcterms:created>
  <dcterms:modified xsi:type="dcterms:W3CDTF">2021-06-24T04:12:24Z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KSOReadingLayout">
    <vt:bool>true</vt:bool>
  </property>
  <property fmtid="{D5CDD505-2E9C-101B-9397-08002B2CF9AE}" pid="4" name="ICV">
    <vt:lpwstr>B9A241D09A3145B7A162C76C48B1A7A6</vt:lpwstr>
  </property>
</Properties>
</file>