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80" windowHeight="5445" tabRatio="556"/>
  </bookViews>
  <sheets>
    <sheet name="下达文件" sheetId="2" r:id="rId1"/>
  </sheets>
  <definedNames>
    <definedName name="_xlnm._FilterDatabase" localSheetId="0" hidden="1">下达文件!$A$5:$AM$168</definedName>
    <definedName name="_xlnm.Print_Titles" localSheetId="0">下达文件!$1:$5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X33" authorId="0">
      <text>
        <r>
          <rPr>
            <b/>
            <sz val="9"/>
            <rFont val="宋体"/>
            <charset val="134"/>
          </rPr>
          <t>Administrator:</t>
        </r>
        <r>
          <rPr>
            <sz val="9"/>
            <rFont val="宋体"/>
            <charset val="134"/>
          </rPr>
          <t xml:space="preserve">
人口超过自然村</t>
        </r>
      </text>
    </comment>
    <comment ref="P42" authorId="0">
      <text>
        <r>
          <rPr>
            <b/>
            <sz val="9"/>
            <rFont val="宋体"/>
            <charset val="134"/>
          </rPr>
          <t>Administrator:</t>
        </r>
        <r>
          <rPr>
            <sz val="9"/>
            <rFont val="宋体"/>
            <charset val="134"/>
          </rPr>
          <t xml:space="preserve">
投资过高</t>
        </r>
      </text>
    </comment>
  </commentList>
</comments>
</file>

<file path=xl/sharedStrings.xml><?xml version="1.0" encoding="utf-8"?>
<sst xmlns="http://schemas.openxmlformats.org/spreadsheetml/2006/main" count="3407" uniqueCount="1051">
  <si>
    <t>附件1</t>
  </si>
  <si>
    <t>石楼县2025年第二次财政衔接资金项目安排计划表</t>
  </si>
  <si>
    <t>序号</t>
  </si>
  <si>
    <t>项目类别</t>
  </si>
  <si>
    <t>项目编号</t>
  </si>
  <si>
    <t>项目名称</t>
  </si>
  <si>
    <t>建设性质</t>
  </si>
  <si>
    <t>实施地点</t>
  </si>
  <si>
    <t>时间进度</t>
  </si>
  <si>
    <t>责任单位</t>
  </si>
  <si>
    <t>建设内容及规模</t>
  </si>
  <si>
    <t>主要建设规模</t>
  </si>
  <si>
    <t>资金规模和筹资方式</t>
  </si>
  <si>
    <t>受益对象</t>
  </si>
  <si>
    <t>绩效目标</t>
  </si>
  <si>
    <t>联农带农机制</t>
  </si>
  <si>
    <t>项目行业部门</t>
  </si>
  <si>
    <t>项目主管单位</t>
  </si>
  <si>
    <t>项目实施单位</t>
  </si>
  <si>
    <t>累计下达（万元）</t>
  </si>
  <si>
    <t>配套其他资金</t>
  </si>
  <si>
    <t>备注</t>
  </si>
  <si>
    <t>项目类型</t>
  </si>
  <si>
    <t>二级项目类型</t>
  </si>
  <si>
    <t>项目子类型</t>
  </si>
  <si>
    <t>计划开工时间</t>
  </si>
  <si>
    <t>计划完工时间</t>
  </si>
  <si>
    <t>单位</t>
  </si>
  <si>
    <t>数量</t>
  </si>
  <si>
    <t>项目预算总投资（万元）</t>
  </si>
  <si>
    <t>其中</t>
  </si>
  <si>
    <t>受益村数（个）</t>
  </si>
  <si>
    <t>受益户数（户）</t>
  </si>
  <si>
    <t>受益人口数（人）</t>
  </si>
  <si>
    <t>单位名称</t>
  </si>
  <si>
    <t>负责人</t>
  </si>
  <si>
    <t>合计</t>
  </si>
  <si>
    <t>已经下达</t>
  </si>
  <si>
    <t>本次下达</t>
  </si>
  <si>
    <t>财政资金（万元）</t>
  </si>
  <si>
    <t>其他资金（万元）</t>
  </si>
  <si>
    <t>受益脱贫村数（个）</t>
  </si>
  <si>
    <t>受益脱贫户数及防止返贫监测对象户数（户）</t>
  </si>
  <si>
    <t>受益脱贫人口数及防止返贫监测对象人口数（人）</t>
  </si>
  <si>
    <t>中央</t>
  </si>
  <si>
    <t>省级</t>
  </si>
  <si>
    <t>县级</t>
  </si>
  <si>
    <t>乡村建设行动</t>
  </si>
  <si>
    <t>农村基础设施</t>
  </si>
  <si>
    <t>农村道路建设(小型桥梁）</t>
  </si>
  <si>
    <t>5100001582656484</t>
  </si>
  <si>
    <t>2025年石楼县灵泉镇益智社区居委王村补子沟种植基地质量提升过水桥配套项目</t>
  </si>
  <si>
    <t>新建</t>
  </si>
  <si>
    <t>王村</t>
  </si>
  <si>
    <t>2025.3.1</t>
  </si>
  <si>
    <t>2025.5.1</t>
  </si>
  <si>
    <t>灵泉镇</t>
  </si>
  <si>
    <t>新建过水桥1座，长25米，宽4米，高3米</t>
  </si>
  <si>
    <t>座</t>
  </si>
  <si>
    <t>10万元/座</t>
  </si>
  <si>
    <t>新建过水桥1座，长25米，宽4米，高3米。河对岸共计耕地220余亩，减少每年因自然灾害导致的维修产业路费用，服务全村秋收及出行方便</t>
  </si>
  <si>
    <t>群众参与工程建设，投劳部分选择脱困户、监测户中有劳动力的人员参加，增加脱困户、监测户劳务直接收入</t>
  </si>
  <si>
    <t>城乡建设和交通运输局</t>
  </si>
  <si>
    <t>田建军</t>
  </si>
  <si>
    <t>张云鹏</t>
  </si>
  <si>
    <t>益智社区居委</t>
  </si>
  <si>
    <t>任育栋</t>
  </si>
  <si>
    <t>县级衔接资金</t>
  </si>
  <si>
    <t>产业发展项目</t>
  </si>
  <si>
    <t>配套基础设施项目</t>
  </si>
  <si>
    <t>小型农田水利设施建设</t>
  </si>
  <si>
    <t>5100001582673449</t>
  </si>
  <si>
    <t>2025年石楼县灵泉镇胡家峪村秋树垣种植基地质量提升灌溉设施配套项目</t>
  </si>
  <si>
    <t>胡家峪</t>
  </si>
  <si>
    <t>管道长2700米，配套水泵，蓄水池100吨，变压器一台，动力线1500米，井房1座</t>
  </si>
  <si>
    <t>处</t>
  </si>
  <si>
    <t>109万元/处</t>
  </si>
  <si>
    <t>管道长2700米，配套水泵，蓄水池100吨，变压器一台，动力线1500米，井房1座。服务秋树垣耕地800余亩，提高灌溉及时率，增加村民收入</t>
  </si>
  <si>
    <t>农业农村和水利局</t>
  </si>
  <si>
    <t>霍光俊</t>
  </si>
  <si>
    <t>胡家峪村委</t>
  </si>
  <si>
    <t>郑云平</t>
  </si>
  <si>
    <t>5100001582674207</t>
  </si>
  <si>
    <t>2025年石楼县灵泉镇木挪村种植基地质量提升蓄水灌溉液压坝配套项目</t>
  </si>
  <si>
    <t>木挪、峪底</t>
  </si>
  <si>
    <t>河道清淤泥、流沙，现浇混凝土基础、直形墙、修建液压升降拦河蓄水坝两座，其中一座长16米，底宽6.5米、顶宽3米，高3米，另一座长21米，底宽6.5米、顶宽3米，高2.8米</t>
  </si>
  <si>
    <t>米</t>
  </si>
  <si>
    <t>4.3万元/米</t>
  </si>
  <si>
    <t>解决全村蔬菜种植的灌溉问题，覆盖贫困人口76人，改善群众生产灌溉条件，灌溉面积850亩。</t>
  </si>
  <si>
    <t>木挪村委</t>
  </si>
  <si>
    <t>许东红</t>
  </si>
  <si>
    <t>产业路建设</t>
  </si>
  <si>
    <t>5100001582682870</t>
  </si>
  <si>
    <t>2025年石楼县灵泉镇木挪村委南屿至兴义岭种植基地质量提升产业路配套项目</t>
  </si>
  <si>
    <t>木挪</t>
  </si>
  <si>
    <t>木挪村南屿至兴义岭平整路基共计2.6公里，宽3.5米，硬化产业路共计2.6公里，宽3米，厚度18公分及铺设过水涵管</t>
  </si>
  <si>
    <t>公里</t>
  </si>
  <si>
    <t>48.5万元/公里</t>
  </si>
  <si>
    <t>木挪村南屿至兴义岭平整路基共计2.6公里，宽3.5米，硬化产业路共计2.6公里，宽3米，厚度18公分及铺设过水涵管，减少每年因自然灾害导致的维修产业路费用，服务全村秋收及出行方便</t>
  </si>
  <si>
    <t>5100001582693485</t>
  </si>
  <si>
    <t>2025年石楼县灵泉镇车家坡村委前沟种植基地质量提升过水桥配套项目</t>
  </si>
  <si>
    <t>车家坡村</t>
  </si>
  <si>
    <t>新建过水桥1座，长15米，宽4米，高3米</t>
  </si>
  <si>
    <t>7.5万元/座</t>
  </si>
  <si>
    <t>新建过水桥1座，长15米，宽4米，高3米。河对岸共计耕地40余亩，减少每年因自然灾害导致的维修产业路费用，服务全村秋收及出行方便</t>
  </si>
  <si>
    <t>车家坡村委</t>
  </si>
  <si>
    <t>张国雄</t>
  </si>
  <si>
    <t>5100001582695075</t>
  </si>
  <si>
    <t>2025年石楼县灵泉镇西卫村委小花岭白家沟种植基地质量提升产业路配套项目</t>
  </si>
  <si>
    <t>西卫村</t>
  </si>
  <si>
    <t>小花岭至东岭、白家沟至南麦沟路基共计2公里、宽3.5米，硬化产业路共计2公里，宽3米，厚度12公分及相关附属设施</t>
  </si>
  <si>
    <t>47.5万元/公里</t>
  </si>
  <si>
    <t>小花岭至东岭、白家沟至南麦沟路基共计2公里、宽3.5米，硬化产业路共计2公里，宽3米，厚度12公分及相关附属设施。小花岭、东岭、白家沟、南麦沟共计耕地200余亩，减少每年因自然灾害导致的维修产业路费用，服务全村秋收及出行方便</t>
  </si>
  <si>
    <t>西卫村委</t>
  </si>
  <si>
    <t>贾应珍</t>
  </si>
  <si>
    <t>5100001582706912</t>
  </si>
  <si>
    <t>2025年石楼县灵泉镇车家坡村委老榆沟沟庄郑沟沟庄种植基地质量提升产业路配套项目</t>
  </si>
  <si>
    <t>郑家坡后村头至老榆沟沟庄、车家坡后村头至郑沟沟庄路基共计5.1公里、宽4米，硬化产业路共计5.1公里，宽3.5米，厚度15公分及相关附属设施</t>
  </si>
  <si>
    <t>45万元/公里</t>
  </si>
  <si>
    <t>郑家坡后村头至老榆沟沟庄、车家坡后村头至郑沟沟庄路基共计5.1公里、宽4米，硬化产业路共计5.1公里，宽3.5米，厚度15公分及相关附属设施。老榆沟、郑沟共计耕地1000余亩，减少每年因自然灾害导致的维修产业路费用，服务全村秋收及出行方便</t>
  </si>
  <si>
    <t>5100001582707448</t>
  </si>
  <si>
    <t>2025年石楼县灵泉镇木挪村委元方沟至垣里种植基地质量提升产业配套项目</t>
  </si>
  <si>
    <t>木挪村元方沟至垣里平整路基共计2.3公里，宽3.5米，硬化产业路共计2.3公里，宽3米，厚度18公分</t>
  </si>
  <si>
    <t>42万元/公里</t>
  </si>
  <si>
    <t>木挪村元方沟至垣里平整路基共计2.3公里，宽3.5米，硬化产业路共计2.3公里，宽3米，厚度18公分，垣里共计耕地360余亩，减少每年因自然灾害导致的维修产业路费用，服务全村秋收及出行方便。</t>
  </si>
  <si>
    <t>5100001582708338</t>
  </si>
  <si>
    <t>2025年石楼县灵泉镇塔子上村委庄里村种植基地质量提升过水桥配套项目</t>
  </si>
  <si>
    <t>庄里村</t>
  </si>
  <si>
    <t>新建过水桥3座</t>
  </si>
  <si>
    <t>19.7万元/座</t>
  </si>
  <si>
    <t>新建过水桥3座，减少每年因自然灾害导致的维修产业路费用，服务全村秋收及出行方便</t>
  </si>
  <si>
    <t>塔子上村委</t>
  </si>
  <si>
    <t>曹国辉</t>
  </si>
  <si>
    <t>生产项目</t>
  </si>
  <si>
    <t>种植业基地</t>
  </si>
  <si>
    <t>5100001583809683</t>
  </si>
  <si>
    <t>2025年石楼县灵泉镇龙台村委种植基地质量提升项目</t>
  </si>
  <si>
    <t>营房</t>
  </si>
  <si>
    <t>2025.3.15</t>
  </si>
  <si>
    <t>2025.12.30</t>
  </si>
  <si>
    <t>平整土地1200亩</t>
  </si>
  <si>
    <t>亩</t>
  </si>
  <si>
    <t>0.25万元/亩</t>
  </si>
  <si>
    <t>平整土地1200亩，改善种植条件，机械化种植，减少人力成本</t>
  </si>
  <si>
    <t>龙台村委</t>
  </si>
  <si>
    <t>薛喜平</t>
  </si>
  <si>
    <t>5100001613454112</t>
  </si>
  <si>
    <t>2025年石楼县灵泉镇龙山社区指南村种植基地质量提升项目</t>
  </si>
  <si>
    <t>指南</t>
  </si>
  <si>
    <t>平整土地1500亩，提升质量1500亩</t>
  </si>
  <si>
    <t>平整土地1500亩，提升质量1500亩，改善种植条件，机械化种植，减少人力成本</t>
  </si>
  <si>
    <t>龙山社区</t>
  </si>
  <si>
    <t>温建荣</t>
  </si>
  <si>
    <t>5100001613469334</t>
  </si>
  <si>
    <t>2025年石楼县灵泉镇胡家峪村委贾家沟村种植基地质量提升过水桥配套项目</t>
  </si>
  <si>
    <t>贾家沟</t>
  </si>
  <si>
    <t>新建过水桥1座，长30米，宽4米，高3米</t>
  </si>
  <si>
    <t>9.8万元/座</t>
  </si>
  <si>
    <t>新建过水桥1座，长30米，宽4米，高3米，减少每年因自然灾害导致的维修产业路费用，服务全村秋收及出行方便</t>
  </si>
  <si>
    <t>5100001613481071</t>
  </si>
  <si>
    <t>2025年石楼县灵泉镇龙台村委四江村南垣里种植基地质量提升产业路配套项目</t>
  </si>
  <si>
    <t>四江</t>
  </si>
  <si>
    <t>拓宽硬化产业路共计2.3公里，宽3.5米，厚度15公分及相关附属设施</t>
  </si>
  <si>
    <t>53万元/公里</t>
  </si>
  <si>
    <t>建成后可方便耕种南垣里耕地1000余亩，减少每年因自然灾害导致的维修产业路费用，服务全村秋收及出行方便</t>
  </si>
  <si>
    <t>5100001613482042</t>
  </si>
  <si>
    <t>2025年石楼县灵泉镇东卫村委高家坡村下洼岭种植基地质量提升产业路配套项目</t>
  </si>
  <si>
    <t>高家坡</t>
  </si>
  <si>
    <t>平整路基共计4公里，宽3.5米，硬化产业路共计4公里，宽3米，硬化厚度15厘米，及相关排水设施。</t>
  </si>
  <si>
    <t>平整路基共计4公里，宽3.5米，硬化产业路共计4公里，宽3米，硬化厚度15厘米，及相关排水设施，减少每年因自然灾害导致的维修产业路费用，服务全村秋收及出行方便。</t>
  </si>
  <si>
    <t>东卫村委</t>
  </si>
  <si>
    <t>刘晓宏</t>
  </si>
  <si>
    <t>就业项目</t>
  </si>
  <si>
    <t>务工补助</t>
  </si>
  <si>
    <t>交通费补助</t>
  </si>
  <si>
    <t>5100001582690756</t>
  </si>
  <si>
    <t>2025年石楼县灵泉镇外出务工一次性交通补助项目</t>
  </si>
  <si>
    <t>灵泉镇涉及村</t>
  </si>
  <si>
    <t>对2024年度县外务工人员，（市内县外300元；省内市外600元；山西省周边省（市、自治区）（陕西、内蒙、河南、河北）1000元；其他省（市、自治区）及国外1500元。预计受益4886人</t>
  </si>
  <si>
    <t>人</t>
  </si>
  <si>
    <t>961元/人</t>
  </si>
  <si>
    <t>对2024年度县外务工人员，进行一次性交通补助，减轻脱贫户负担，预计受益4886人</t>
  </si>
  <si>
    <t>脱贫户直接受益，平均每人961元。</t>
  </si>
  <si>
    <t>任彦珍</t>
  </si>
  <si>
    <t>劳动补助</t>
  </si>
  <si>
    <t>5100001582691517</t>
  </si>
  <si>
    <t>2025年石楼县灵泉镇脱贫劳动力外出务工就业
稳岗补助项目</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</si>
  <si>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</si>
  <si>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</si>
  <si>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通过项目实施，稳定就业，有效提升脱贫劳动力稳岗增收。稳住了岗位、实现了就业，为防止返贫致贫奠定了坚实支撑。覆盖脱贫人口3646人</t>
  </si>
  <si>
    <t>外出务工脱贫劳动力直接增收，防止返贫稳定脱贫。</t>
  </si>
  <si>
    <t>民政和人力资源社会保障局</t>
  </si>
  <si>
    <t>王喜平</t>
  </si>
  <si>
    <t>小计</t>
  </si>
  <si>
    <t>5100001582711414</t>
  </si>
  <si>
    <t>2025年石楼县罗村镇前圪垛村种植基地质量提升项目</t>
  </si>
  <si>
    <t>前圪垛</t>
  </si>
  <si>
    <t>2025.4.10</t>
  </si>
  <si>
    <t>2025.6.10</t>
  </si>
  <si>
    <t>罗村镇</t>
  </si>
  <si>
    <t>整理土地630亩</t>
  </si>
  <si>
    <t>前圪垛村整理土地630亩，项目惠及75户236余口人，项目实施后户均增收1200元，总投资189万元</t>
  </si>
  <si>
    <t>群众参与工程建设，投劳部分选择贫困户中有劳动力的人员参加，增加贫困户劳务直接收入</t>
  </si>
  <si>
    <t>宋大伟</t>
  </si>
  <si>
    <t>5100001582718053</t>
  </si>
  <si>
    <t>2025年石楼县罗村镇栋头村神殿沟种植基地质量提升过水桥配套项目</t>
  </si>
  <si>
    <t>栋头村</t>
  </si>
  <si>
    <t>2025.5.10</t>
  </si>
  <si>
    <t>新建1座过水桥</t>
  </si>
  <si>
    <t>61.5万元/座</t>
  </si>
  <si>
    <t>在1个自然村新建1座过水桥，可解决72人群众生产、生活出行困难的问题.辐射耕地面积在600亩。</t>
  </si>
  <si>
    <t>5100001582719105</t>
  </si>
  <si>
    <t>2025年石楼县罗村镇下田庄村塌崖湾种植基地质量提升过水桥配套项目</t>
  </si>
  <si>
    <t>下田庄村</t>
  </si>
  <si>
    <t>2025.7.10</t>
  </si>
  <si>
    <t>48.6万元/座</t>
  </si>
  <si>
    <t>在1个自然村新建1座过水桥，可解决80人群众生产、生活出行困难的问题.辐射耕地面积在52亩。</t>
  </si>
  <si>
    <t>泊河村</t>
  </si>
  <si>
    <t>弓志成</t>
  </si>
  <si>
    <t>5100001582720760</t>
  </si>
  <si>
    <t>2025年石楼县罗村镇泊河村村委桃花者村种植基地质量提升产业路配套项目</t>
  </si>
  <si>
    <t>2025.8.30</t>
  </si>
  <si>
    <t>新建并硬化2.5公里道路</t>
  </si>
  <si>
    <t>44万元/公里</t>
  </si>
  <si>
    <t>桃花者村产业道路；方便群众生产生活，受益群众人165，其中建档立卡脱贫户85人</t>
  </si>
  <si>
    <t>20人参与工程建设获得投劳报酬，改善生活条件。方便群众生产生活，提高收入</t>
  </si>
  <si>
    <t>5100001582721509</t>
  </si>
  <si>
    <t>2025年石楼县罗村镇沙窑村委设施蔬菜大棚建设项目</t>
  </si>
  <si>
    <t>沙窑</t>
  </si>
  <si>
    <t>2025.9.10</t>
  </si>
  <si>
    <t>建设15个拱形棚</t>
  </si>
  <si>
    <t>8万元/亩</t>
  </si>
  <si>
    <t>该项目建成后，通过老农集团的种植技术与销售渠道，辐射带动周边废弃大棚投入使用。</t>
  </si>
  <si>
    <t>群众参与工程建设，投劳部分选择建档立卡户中有劳动力的人员参加，增加农户劳务直接收入</t>
  </si>
  <si>
    <t>5100001582905022</t>
  </si>
  <si>
    <t>2025年石楼县罗村镇泊河村委种植基地质量提升项目</t>
  </si>
  <si>
    <t>泊河、楼家庄、下田庄、桃花者</t>
  </si>
  <si>
    <t>2025.3.10</t>
  </si>
  <si>
    <t>泊河、楼家庄、下田庄村平土地，提升质量1000亩</t>
  </si>
  <si>
    <t>泊河村委整理土地1000亩.项目惠及372户1078口人，项目实施后户均增收1200元.</t>
  </si>
  <si>
    <t>5100001582905152</t>
  </si>
  <si>
    <t>2025年石楼县罗村镇马家庄村委高家庄村种植基地质量提升项目</t>
  </si>
  <si>
    <t>高家庄、刘家圪台、故庄村</t>
  </si>
  <si>
    <t>高家庄村平土地，提升质量900亩</t>
  </si>
  <si>
    <t>高家庄村整理土地900亩.项目惠及172户479口人，项目实施后户均增收1200元.</t>
  </si>
  <si>
    <t>农村供水保障设施建设</t>
  </si>
  <si>
    <t>5100001582905603</t>
  </si>
  <si>
    <t>2025年石楼县罗村镇马家庄村饮水巩固提升工程</t>
  </si>
  <si>
    <t>马家庄</t>
  </si>
  <si>
    <t>打水井500米，购买水泵设施一套，更换管道500米</t>
  </si>
  <si>
    <t>84万元/处</t>
  </si>
  <si>
    <t>打水井500米，购买水泵设施一套，更换管道500米，方便582人的饮水保障</t>
  </si>
  <si>
    <t>罗村镇人民政府</t>
  </si>
  <si>
    <t>5100001582906200</t>
  </si>
  <si>
    <t>2025年石楼县罗村镇东石羊村委李家沟村种植基地质量提升过水桥配套项目</t>
  </si>
  <si>
    <t>东石羊村委李家沟村</t>
  </si>
  <si>
    <t>新建4座过水桥</t>
  </si>
  <si>
    <t>李家沟村新建4座过水桥，方便群众生产生活，受益群众262人，其中建档立卡脱贫户137人</t>
  </si>
  <si>
    <t>5100001582906439</t>
  </si>
  <si>
    <t>2025年石楼县罗村镇东石羊村种植基地质量提升项目</t>
  </si>
  <si>
    <t>东石羊村</t>
  </si>
  <si>
    <t>平整土地，提升质量197亩</t>
  </si>
  <si>
    <t>东石羊庄村整理土地197亩.项目惠及58户207口人，项目实施后户均增收1200元.</t>
  </si>
  <si>
    <t>东石羊村委</t>
  </si>
  <si>
    <t>王彦军</t>
  </si>
  <si>
    <t>5100001582906495</t>
  </si>
  <si>
    <t>2025年石楼县罗村镇沙窑村委曹村殿河种植基地质量提升过水桥配套项目</t>
  </si>
  <si>
    <t>曹村</t>
  </si>
  <si>
    <t>2025.6.1</t>
  </si>
  <si>
    <t>在曹村新建大桥1座</t>
  </si>
  <si>
    <t>78万元/座</t>
  </si>
  <si>
    <t>新建大桥一座，可解决781人群众生产、生活出行困难的问题，射1800亩耕地</t>
  </si>
  <si>
    <t>5100001582906826</t>
  </si>
  <si>
    <t>2025年石楼县罗村镇沙窑村委李家沟种植基地质量提升过水桥配套项目</t>
  </si>
  <si>
    <t>李家沟</t>
  </si>
  <si>
    <t>新建过水桥一座</t>
  </si>
  <si>
    <t>在1个自然村新建1座过水桥，可解决168名群众生产、生活出行困难问题，辐射耕地面积在98亩</t>
  </si>
  <si>
    <t>沙窑村委</t>
  </si>
  <si>
    <t>张瑞平</t>
  </si>
  <si>
    <t>5100001582907365</t>
  </si>
  <si>
    <t>2025年石楼县罗村镇沙窑村委曹村种植基地质量提升产业路配套项目</t>
  </si>
  <si>
    <t>硬化1500米</t>
  </si>
  <si>
    <t>33.3万元/公里</t>
  </si>
  <si>
    <t>硬化1.5公里产业路，方便188口人群众生产生活，受益群众50户，其中建档立卡脱贫户21户68人，辐射耕地500亩。</t>
  </si>
  <si>
    <t>5100001582907564</t>
  </si>
  <si>
    <t>2025年石楼县罗村镇沙窑村委沙窑种植基地质量提升过水桥配套项目</t>
  </si>
  <si>
    <t>2025.03.01</t>
  </si>
  <si>
    <t>2025.05.01</t>
  </si>
  <si>
    <t>18万元/座</t>
  </si>
  <si>
    <t>在1个自然村新建1座过水桥，可解决265名群众生产、生活出行困难问题，辐射耕地面积在300亩</t>
  </si>
  <si>
    <t>5100001582907674</t>
  </si>
  <si>
    <t>2025年石楼县罗村镇沙窑村水库对面种植基地质量提升产业路配套项目</t>
  </si>
  <si>
    <t>沙窑村</t>
  </si>
  <si>
    <t>沙窑水库-南头桥拓宽硬化水泥路2.7公里</t>
  </si>
  <si>
    <t>59.3万元/公里</t>
  </si>
  <si>
    <t>5100001582907743</t>
  </si>
  <si>
    <t>2025年石楼县罗村镇沙窑村种植基地质量提升项目</t>
  </si>
  <si>
    <t>沙窑村平整土地，提升质量215亩</t>
  </si>
  <si>
    <t>沙窑村整理土地215亩，项目惠及54户120余口</t>
  </si>
  <si>
    <t>5100001582907799</t>
  </si>
  <si>
    <t>2025年石楼县罗村镇曹村种植基地质量提升项目</t>
  </si>
  <si>
    <t>曹村平整土地，提升质量630亩</t>
  </si>
  <si>
    <t>曹村整理土地630亩，项目惠及105户275余口人，</t>
  </si>
  <si>
    <t>加工流通项目</t>
  </si>
  <si>
    <t>农产品仓储保鲜冷链基础设施建设</t>
  </si>
  <si>
    <t>5100001582908159</t>
  </si>
  <si>
    <t>2025年石楼县罗村镇沙窑村委冷链设施建设项目</t>
  </si>
  <si>
    <t>崔家庄</t>
  </si>
  <si>
    <t>新建200平方米冷库</t>
  </si>
  <si>
    <t>平方米</t>
  </si>
  <si>
    <t>0.5万元/平方米</t>
  </si>
  <si>
    <t>通过建设冷库为全县人民提供更加安全、健康、便捷的食品消费服务，同时大力拓展电子商务服务项目。</t>
  </si>
  <si>
    <t>5100001582909456</t>
  </si>
  <si>
    <t>2025年石楼县罗村镇罗村村委丁庄下大平岔种植基地质量提升过水桥配套项目</t>
  </si>
  <si>
    <t>丁庄下大平岔</t>
  </si>
  <si>
    <t>2025.4.1</t>
  </si>
  <si>
    <t>丁庄下大平岔修建30*4*5米1座过水桥</t>
  </si>
  <si>
    <t>16.8万元/座</t>
  </si>
  <si>
    <t>在丁庄下大平岔30*4*5米1座过水桥，可解决&lt;177人群众生产、生活出行困难的问题.辐射耕地面积在1000亩。</t>
  </si>
  <si>
    <t>罗村村委</t>
  </si>
  <si>
    <t>郑瑜</t>
  </si>
  <si>
    <t>5100001582909585</t>
  </si>
  <si>
    <t>2025年石楼县罗村镇罗村村委前罗村种植基地质量提升项目项目</t>
  </si>
  <si>
    <t>前罗村对把则</t>
  </si>
  <si>
    <t>在前罗村对把则水平整土地110亩并接入灌溉设施</t>
  </si>
  <si>
    <t>0.64万元/亩</t>
  </si>
  <si>
    <t>在前罗村对把则平整110亩土地，浇水灌溉，可解决&lt;165人群众生产、.辐射耕地面积在110亩。</t>
  </si>
  <si>
    <t>5100001582911962</t>
  </si>
  <si>
    <t>2025年石楼县罗村镇罗村村委王家沟村饮水巩固提升工程</t>
  </si>
  <si>
    <t>王家沟</t>
  </si>
  <si>
    <t>打水井600米</t>
  </si>
  <si>
    <t>0.15万元/米</t>
  </si>
  <si>
    <t>打水井600米，有效解决人畜饮水问题</t>
  </si>
  <si>
    <t>5100001582912013</t>
  </si>
  <si>
    <t>2025年石楼县罗村镇霍阳庄村种植基地质量提升项目</t>
  </si>
  <si>
    <t>霍阳庄村</t>
  </si>
  <si>
    <t>霍阳庄村平整土地，提升质量470亩</t>
  </si>
  <si>
    <t>霍阳庄村整理土地470亩.项目惠及72户179口人，项目实施后户均增收1200元.</t>
  </si>
  <si>
    <t>其他</t>
  </si>
  <si>
    <t>5100001614225472</t>
  </si>
  <si>
    <t>2025年石楼县罗村镇沙窑村委马路驿站经济建设项目</t>
  </si>
  <si>
    <t>驿站水、电、讯等设施配套</t>
  </si>
  <si>
    <t>160万元/处</t>
  </si>
  <si>
    <t>把罗村镇打造成为石楼县内具有独特乡村风貌的农旅小镇，展示石楼淳朴的农村风貌，体现石楼的人文魅力。更加促进沙窑马路经济的发展。</t>
  </si>
  <si>
    <t>5100001614225872</t>
  </si>
  <si>
    <t>2025年石楼县罗村镇沙窑村委种植基地质量提升农田引水灌溉建设项目</t>
  </si>
  <si>
    <t>引水管道1500米、维修储水池一座、地埋管道1500米</t>
  </si>
  <si>
    <t>0.73万元/米</t>
  </si>
  <si>
    <t>5100001614226117</t>
  </si>
  <si>
    <t>2025年石楼县罗村镇沙窑村委种植基地质量提升道路建设项目</t>
  </si>
  <si>
    <t>硬化1.48公里</t>
  </si>
  <si>
    <t>39.2元/公里</t>
  </si>
  <si>
    <t>5100001582912117</t>
  </si>
  <si>
    <t>2025年石楼县罗村镇外出务工一次性交通补助项目</t>
  </si>
  <si>
    <t>新
建</t>
  </si>
  <si>
    <t>各村委</t>
  </si>
  <si>
    <t>2025.1.1</t>
  </si>
  <si>
    <t>2025.12.31</t>
  </si>
  <si>
    <t>对2025年度县外务工人员进行一次性交通补助，（市内县外300元、省内市外600元、山西周边省1000元，其它省1500元），受益约1400人。</t>
  </si>
  <si>
    <t>842元/人</t>
  </si>
  <si>
    <t>全乡约1022名县外务工人员，人均受益841元/年，激发村民外出务工的积极性，达到通过务工人均增收3000元的目的。</t>
  </si>
  <si>
    <t>脱贫户直接受益，平均每人1022元。</t>
  </si>
  <si>
    <t>5100001582912146</t>
  </si>
  <si>
    <t>2025年石楼县罗村镇脱贫劳动力外出务工就业稳岗补助项目</t>
  </si>
  <si>
    <t>脱贫劳动力务工就业稳岗补助，对务工就业6个月以上，月工资达到1000元以上的脱贫户、监测户劳动力，按照每人每月200元的标准给予稳岗补助，补助6个月。</t>
  </si>
  <si>
    <t>通过项目实施，稳定就业，有效提升脱贫劳动力稳岗增收。稳住了岗位、实现了就业，为防止返贫致贫奠定了坚实支撑。覆盖脱贫人口约1200人。</t>
  </si>
  <si>
    <t>外出务工脱贫劳动力直接增收。</t>
  </si>
  <si>
    <t>5100001582964404</t>
  </si>
  <si>
    <t>2025年石楼县义牒镇石家坪村委金家峪村饮水巩固提升工程</t>
  </si>
  <si>
    <t>改建</t>
  </si>
  <si>
    <t>金家峪</t>
  </si>
  <si>
    <t>2025.6.30</t>
  </si>
  <si>
    <t>义牒镇</t>
  </si>
  <si>
    <t>打深井一眼，水源地新修30吨蓄水池，配套电及水泵</t>
  </si>
  <si>
    <t>31万元/处</t>
  </si>
  <si>
    <t>保障村民用水，方便生产生活等</t>
  </si>
  <si>
    <t>陈智海</t>
  </si>
  <si>
    <t>石家坪</t>
  </si>
  <si>
    <t>张玉军</t>
  </si>
  <si>
    <t>5100001582968797</t>
  </si>
  <si>
    <t>2025年石楼县义牒镇留村村委杨家洼种植基地质量提升过水桥配套项目</t>
  </si>
  <si>
    <t>杨家洼、北坡</t>
  </si>
  <si>
    <t>在杨家洼建设过水桥，连接田间路，方便农户出行。</t>
  </si>
  <si>
    <t>群众参与项目建设和务工获得劳务报酬。增加受益户收入。</t>
  </si>
  <si>
    <t>留村村</t>
  </si>
  <si>
    <t>郝挨平</t>
  </si>
  <si>
    <t>5100001613527968</t>
  </si>
  <si>
    <t>2025年石楼县义牒镇义牒村委寺湾村种植基地质量提升项目</t>
  </si>
  <si>
    <t>寺湾</t>
  </si>
  <si>
    <t>在寺湾村种植基地780亩进行改造提升。</t>
  </si>
  <si>
    <t>群众参与项目建设获得劳务报酬。增加受益户收入</t>
  </si>
  <si>
    <t>5100001613529438</t>
  </si>
  <si>
    <t>2025年石楼县义牒镇下河村委侯家沟村种植基地质量提升项目</t>
  </si>
  <si>
    <t>侯家沟</t>
  </si>
  <si>
    <t>在侯家沟村种植基地460亩进行改造提升。</t>
  </si>
  <si>
    <t>5100001613530698</t>
  </si>
  <si>
    <t>2025年石楼县义牒镇留村村委后河村种植基地质量提升项目</t>
  </si>
  <si>
    <t>北坡</t>
  </si>
  <si>
    <t>在北坡村种植基地859亩进行改造提升。</t>
  </si>
  <si>
    <t>5100001613596192</t>
  </si>
  <si>
    <t>2025年石楼县义牒镇留村村委晋家山种植基地质量提升产业路配套项目</t>
  </si>
  <si>
    <t>晋家山、独福树卯</t>
  </si>
  <si>
    <t>在留村村委晋家山、独福树卯硬化产业路9公里，方便农户出行</t>
  </si>
  <si>
    <t>40万元/公里</t>
  </si>
  <si>
    <t>5100001582964334</t>
  </si>
  <si>
    <t>2025年石楼县义牒镇外出务工一次性交通补助项目</t>
  </si>
  <si>
    <t>各村</t>
  </si>
  <si>
    <t>2025.10.30</t>
  </si>
  <si>
    <t>对2025年度县外务工人员，（市内县外300元；省内市外600元；山西省周边省（市、自治区）（陕西、内蒙、河南、河北）1000元；其他省（市、自治区）及国外1500元。受益885人。</t>
  </si>
  <si>
    <t>831元/人</t>
  </si>
  <si>
    <t>对2024年度县外务工人员，进行一次性交通补助，减轻脱贫户负担，受益885人。</t>
  </si>
  <si>
    <t>脱贫户直接受益，平均每人888元。</t>
  </si>
  <si>
    <t>5100001582964353</t>
  </si>
  <si>
    <t>2025年石楼县义牒镇脱贫劳动力外出务工就业稳岗补助项目</t>
  </si>
  <si>
    <t>2025.6.2</t>
  </si>
  <si>
    <t>2025.11.30</t>
  </si>
  <si>
    <t>对2025年度本镇外务工人员累计六个月稳定就业的人给予1200的补贴。</t>
  </si>
  <si>
    <t>脱贫户直接受益，平均每人1200元。</t>
  </si>
  <si>
    <t>5100001583785290</t>
  </si>
  <si>
    <t>2025年石楼县小蒜镇小蒜村委小蒜村种植基地质量提升产业路配套项目</t>
  </si>
  <si>
    <t>小蒜村</t>
  </si>
  <si>
    <t>2025.7.30</t>
  </si>
  <si>
    <t>小蒜镇</t>
  </si>
  <si>
    <t>硬化产业道路4公里，方便群众生产生活</t>
  </si>
  <si>
    <t>硬化产业道路4公里，方便群众生产生活，受益群众350人，其中建档立卡脱贫户230人</t>
  </si>
  <si>
    <t>25人参与工程建设获得投劳报酬，改善生活条件。方便群众生产生活，受益群众350人，其中建档立卡脱贫户230人</t>
  </si>
  <si>
    <t>贺晓丽</t>
  </si>
  <si>
    <t>5100001583788089</t>
  </si>
  <si>
    <t>2025年石楼县小蒜镇小蒜村委小蒜村种植基地质量提升溢洪道配套项目</t>
  </si>
  <si>
    <t>2025.5.30</t>
  </si>
  <si>
    <t>新建溢洪道3公里，修筑溢洪道口，新建蓄水池1座，铺设管道3公里，提升种植基础，方便群众种植，增加群众收入</t>
  </si>
  <si>
    <t>25万元/公里</t>
  </si>
  <si>
    <t>新建溢洪道3公里，修筑溢洪道口，新建蓄水池1座，铺设管道3公里，提升种植基础，增加群众收入，受益群众30人，其中建档立卡脱贫户15人</t>
  </si>
  <si>
    <t>5人参与工程建设获得投劳报酬，改善生活条件。方便群众生产生活，受益群众30人，其中建档立卡脱贫户15人</t>
  </si>
  <si>
    <t>5100001583799388</t>
  </si>
  <si>
    <t>2025年石楼县小蒜镇高家岔村委高家岔村种植基地质量提升过水桥配套项目</t>
  </si>
  <si>
    <t>高家岔</t>
  </si>
  <si>
    <t>修过水桥1座，长25米，宽4米</t>
  </si>
  <si>
    <t>40万元/座</t>
  </si>
  <si>
    <t>修过桥长25米，宽4米，方便群众生产生活，受益群众439人，其中建档立卡脱贫户197人</t>
  </si>
  <si>
    <t>提升交通便利性，便于村民出行，为村民种地收秋提供便利，改善生产生活条件。</t>
  </si>
  <si>
    <t>高家岔村委</t>
  </si>
  <si>
    <t>晋保平</t>
  </si>
  <si>
    <t>5100001583803855</t>
  </si>
  <si>
    <t>2025年小蒜镇兰家沟村委饮水提升改造项目</t>
  </si>
  <si>
    <t>前兰家沟村、后兰家沟村</t>
  </si>
  <si>
    <t>更换管道，新建蓄水池</t>
  </si>
  <si>
    <t>10万元/处</t>
  </si>
  <si>
    <t>更换管道，新建蓄水池，提升改造饮水设施，保障村民饮水安全。</t>
  </si>
  <si>
    <t>提升改造饮水设施，保障村民饮水安全。</t>
  </si>
  <si>
    <t>兰家沟村委</t>
  </si>
  <si>
    <t>兰锋林</t>
  </si>
  <si>
    <t>5100001583805597</t>
  </si>
  <si>
    <t>2025年石楼县小蒜镇风头村委南洼、贺家洼村种植基地质量提升产业路配套项目</t>
  </si>
  <si>
    <t>风头村委</t>
  </si>
  <si>
    <t>2025.9.30</t>
  </si>
  <si>
    <t>硬化南洼、贺家洼村产业道路4km</t>
  </si>
  <si>
    <t>km</t>
  </si>
  <si>
    <t>40万元/km</t>
  </si>
  <si>
    <t>硬化产业道路4公里，方便群众生产生活，受益群众335人，其中建档立卡脱贫户174人</t>
  </si>
  <si>
    <t>15人参与工程建设获得投劳报酬，改善生活条件。方便群众生产生活，受益群众335人，其中建档立卡脱贫户174人</t>
  </si>
  <si>
    <t>5100001583805733</t>
  </si>
  <si>
    <t>2025年石楼县小蒜镇风头村委种植基地质量提升产业路配套项目</t>
  </si>
  <si>
    <t>硬化风头村产业道路4km</t>
  </si>
  <si>
    <t>硬化产业道路4公里，方便群众生产生活，受益群众181人，其中建档立卡脱贫户69人</t>
  </si>
  <si>
    <t>5人参与工程建设获得投劳报酬，改善生活条件。方便群众生产生活，受益群众181人，其中建档立卡脱贫户69人</t>
  </si>
  <si>
    <t>5100001583807447</t>
  </si>
  <si>
    <t>2025年石楼县小蒜镇转角村委李家畔至前山畔种植基地质量提升产业路配套项目</t>
  </si>
  <si>
    <t>李家畔（场)至前山畔</t>
  </si>
  <si>
    <t>2025.5.31</t>
  </si>
  <si>
    <t>产业路拓宽硬化1.3公里及特殊地段处理</t>
  </si>
  <si>
    <t>46万元/公里</t>
  </si>
  <si>
    <t>项目建成后，提升产业路1.3公里，减少每年因自然灾害导致的维修产业路费用，提高劳动生产率，服务全村秋收及出行方便，覆盖两个自然村57口187人，其中脱贫户41户146人。</t>
  </si>
  <si>
    <t>群众参与工程建设，脱困户投劳进行项目建设增加收入、减轻劳动负担。</t>
  </si>
  <si>
    <t>转角村委</t>
  </si>
  <si>
    <t>刘平则</t>
  </si>
  <si>
    <t>5100001583807530</t>
  </si>
  <si>
    <t>2025年石楼县小蒜镇转角村委上山则焉至李家畔种植基地质量提升产业路配套项目</t>
  </si>
  <si>
    <t>上山则焉至李家畔（场)</t>
  </si>
  <si>
    <t>46.1万元/公里</t>
  </si>
  <si>
    <t>项目建成后，提升产业路1.3公里，减少每年因自然灾害导致的维修产业路费用，提高劳动生产率，服务全村秋收及出行方便，覆盖1个自然村41口130人，其中脱贫户29户98人。</t>
  </si>
  <si>
    <t>5100001613530574</t>
  </si>
  <si>
    <t>2025年石楼县小蒜镇孙家庄村委西沟村种植基地质量提升提水灌溉配套项目</t>
  </si>
  <si>
    <t>孙家庄</t>
  </si>
  <si>
    <t>新建300m3蓄水池1座。12㎡机房一座，软起动柜1台，及其附属设施。灌溉面积240亩。</t>
  </si>
  <si>
    <t>138万元/处</t>
  </si>
  <si>
    <t>20人参与工程建设获得投劳报酬，改善生活条件。方便群众生产生活，受益群众103人，其中建档立卡脱贫户27人，方便群众生产用水，增强抗旱能力，增加群众收入，受益群众103人，其中建档立卡脱贫户27人</t>
  </si>
  <si>
    <t>20人参与工程建设获得投劳报酬，改善生活条件。方便群众生产生活，受益群众103人，其中建档立卡脱贫户27人</t>
  </si>
  <si>
    <t>5100001613550621</t>
  </si>
  <si>
    <t>2025年石楼县小蒜镇孙家庄村委种植基地质量提升提水灌溉配套项目</t>
  </si>
  <si>
    <t>新建300m3蓄水池2座。12㎡机房一座，软起动柜1台，及其附属设施。灌溉面积210亩。</t>
  </si>
  <si>
    <t>187万元/处</t>
  </si>
  <si>
    <t>新建300m3蓄水池2座。12㎡机房一座，软起动柜1台，及其附属设施。方便群众生产用水，增强抗旱能力，增加群众收入，受益群众258人，其中建档立卡脱贫户98人</t>
  </si>
  <si>
    <t>17人参与工程建设获得投劳报酬，改善生活条件。方便群众生产生活，受益群众258人，其中建档立卡脱贫户98人</t>
  </si>
  <si>
    <t>5100001613551591</t>
  </si>
  <si>
    <t>2025年石楼县小蒜镇孙家庄种植基地质量提升产业路配套项目项目</t>
  </si>
  <si>
    <t>产业路拓宽硬化6公里</t>
  </si>
  <si>
    <t>项目建成后，提升产业路6公里，减少每年因自然灾害导致的维修产业路费用，提高劳动生产率，服务全村秋收及出行方便，覆盖1个自然93户口258人，其中脱贫户36户98人。</t>
  </si>
  <si>
    <t>孙家庄村委</t>
  </si>
  <si>
    <t>梁建宏</t>
  </si>
  <si>
    <t>5100001613553200</t>
  </si>
  <si>
    <t>2025年石楼县小蒜镇孙家庄村委种植基地质量提升建设项目</t>
  </si>
  <si>
    <t>宜机化改造平整土地600亩</t>
  </si>
  <si>
    <t>平整土地600亩。增加群众收入，受益群众232人，其中建档立卡脱贫户112人</t>
  </si>
  <si>
    <t>参与工程建设获得投劳报酬，改善生活条件。平整土地600亩。增加群众收入，受益群众1682人，其中建档立卡脱贫户840人</t>
  </si>
  <si>
    <t>5100001613554051</t>
  </si>
  <si>
    <t>2025年石楼县小蒜镇孙家庄村委温家畔种植基地质量提升提水灌溉配套项目</t>
  </si>
  <si>
    <t>建设提水灌溉设施1处及其附属设施，灌溉面积500亩</t>
  </si>
  <si>
    <t>140万元/处</t>
  </si>
  <si>
    <t>建设提水灌溉设施1处及其附属设施，灌溉面积500亩。方便群众生产用水，增强抗旱能力，增加群众收入，受益群众165人，其中建档立卡脱贫户58人</t>
  </si>
  <si>
    <t>10人参与工程建设获得投劳报酬，改善生活条件。方便群众生产生活，受益群众168人，其中建档立卡脱贫户58人</t>
  </si>
  <si>
    <t>5100001583807728</t>
  </si>
  <si>
    <t>2024年石楼县小蒜镇外出务工一次性交通补助项目</t>
  </si>
  <si>
    <t>对2025年度县外务工人员，（县外市内100-150元、市外省内200元、省外300-1000元），受益969人。</t>
  </si>
  <si>
    <t>1335元/人</t>
  </si>
  <si>
    <t>对2025年度县外务工人员，进行一次性交通补助，减轻脱贫户负担，受益2476人。</t>
  </si>
  <si>
    <t>脱贫户直接受益，平均每人1050元。</t>
  </si>
  <si>
    <t>5100001583807813</t>
  </si>
  <si>
    <t>2024年石楼县小蒜镇脱贫劳动力外出务工就业稳岗补助项目</t>
  </si>
  <si>
    <t>通过项目实施，稳定就业，有效提升脱贫劳动力稳岗增收。稳住了岗位、实现了就业，为防止返贫致贫奠定了坚实支撑。覆盖脱贫人口1500人。</t>
  </si>
  <si>
    <t>5100001583561506</t>
  </si>
  <si>
    <t>2025年石楼县辛关镇坪泉村委薛家畔种植基地质量提升项目</t>
  </si>
  <si>
    <t>坪泉村委薛家畔村</t>
  </si>
  <si>
    <t>2025.04.02</t>
  </si>
  <si>
    <t>2025.09.02</t>
  </si>
  <si>
    <t>辛关镇</t>
  </si>
  <si>
    <t>平整土地460亩、提升质量460亩，投资标准0.25万元/亩。</t>
  </si>
  <si>
    <t>平整土地460亩、提高土地质量，增加作物产量，增加村民收入</t>
  </si>
  <si>
    <t>脱贫户直接参与工程建设投劳获得报酬</t>
  </si>
  <si>
    <t>成锁珍</t>
  </si>
  <si>
    <t>辛关镇人民政府</t>
  </si>
  <si>
    <t>5100001583565660</t>
  </si>
  <si>
    <t>2025年石楼县辛关镇坪泉村委河底村种植基地质量提升产业路配套项目</t>
  </si>
  <si>
    <t>坪泉村委河底村</t>
  </si>
  <si>
    <t>2025.04.01</t>
  </si>
  <si>
    <t>2025.07.01</t>
  </si>
  <si>
    <t>河底村到后山村硬化产业路4公里</t>
  </si>
  <si>
    <t>方便群众出行，减少产业投资，改善生产条件</t>
  </si>
  <si>
    <t>5100001583567965</t>
  </si>
  <si>
    <t>2025年石楼县辛关镇前山村委南咀上村种植基地质量提升产业路配套项目</t>
  </si>
  <si>
    <t>前山村委南咀上村</t>
  </si>
  <si>
    <t>南咀上村硬化产业路3.5公里</t>
  </si>
  <si>
    <t>5100001583571311</t>
  </si>
  <si>
    <t>2025年石楼县辛关镇前山村委种植基地质量提升产业路配套项目</t>
  </si>
  <si>
    <t>前山村委</t>
  </si>
  <si>
    <t>2025.06.30</t>
  </si>
  <si>
    <t>新修产业路1.5公里及过水涵，硬化产业路4公里</t>
  </si>
  <si>
    <t>5100001583582398</t>
  </si>
  <si>
    <t>2025年石楼县辛关镇韦家湾村委韦家湾村种植基地质量提升产业路配套项目</t>
  </si>
  <si>
    <t>韦家湾村委韦家湾村</t>
  </si>
  <si>
    <t>2025.09.30</t>
  </si>
  <si>
    <t>韦家湾村硬化产业路2.5公里</t>
  </si>
  <si>
    <t>5100001583591625</t>
  </si>
  <si>
    <t>2025年石楼县辛关镇张家河村委后山村种植基地质量提升项目</t>
  </si>
  <si>
    <t>张家河村委后山村</t>
  </si>
  <si>
    <t>2025.06.01</t>
  </si>
  <si>
    <t>平整土地200亩，提升质量200亩，投资标准0.25万元/亩。</t>
  </si>
  <si>
    <t>新建宜机化坡改梯200亩，提高土地质量，增加作物产量，增加村民收入。</t>
  </si>
  <si>
    <t>脱贫户直接参与工程建设投劳获得报酬，增加种植户收入</t>
  </si>
  <si>
    <t>5100001583612464</t>
  </si>
  <si>
    <t>2025年石楼县辛关镇张家坡村委张家坡村种植基地质量提升产业路配套项目</t>
  </si>
  <si>
    <t>张家坡村委张家坡村</t>
  </si>
  <si>
    <t>2025.08.30</t>
  </si>
  <si>
    <t>张家坡村硬化产业路3.5公里</t>
  </si>
  <si>
    <t>5100001613587691</t>
  </si>
  <si>
    <t>2025年石楼县辛关镇韦家湾村委冯家庄村种植基地质量提升产业路配套项目</t>
  </si>
  <si>
    <t>韦家湾村委冯家庄村</t>
  </si>
  <si>
    <t>韦家湾村委冯家庄村庙沟新修产业路长1.4公里，宽3.5米</t>
  </si>
  <si>
    <t>41.4万元/公里</t>
  </si>
  <si>
    <t>韦家湾村委</t>
  </si>
  <si>
    <t>高红平</t>
  </si>
  <si>
    <t>5100001583622419</t>
  </si>
  <si>
    <t>2025石楼县辛关镇年外出务工一次性交通补助项目</t>
  </si>
  <si>
    <t>辛关镇各村委</t>
  </si>
  <si>
    <t>2025.7.05</t>
  </si>
  <si>
    <t>2025.11.15</t>
  </si>
  <si>
    <t>对2025年度县外务工人员，（县外市内100-150元、市外省内200元、省外300-1000元），受益2319人。</t>
  </si>
  <si>
    <t>952元/人</t>
  </si>
  <si>
    <t>对2025年度县外务工人员，进行一次性交通补助，减轻脱贫户负担，受益2319人。</t>
  </si>
  <si>
    <t>脱贫户直接受益，平均每人294元。</t>
  </si>
  <si>
    <t>5100001583624079</t>
  </si>
  <si>
    <t>2025年石楼县辛关镇乡脱贫劳动力外出务工就业稳岗补助项目</t>
  </si>
  <si>
    <t>2025.8.15</t>
  </si>
  <si>
    <t>通过项目实施，稳定就业，有效提升脱贫劳动力稳岗增收。稳住了岗位、实现了就业，为防止返贫致贫奠定了坚实支撑。覆盖脱贫人口2807人。</t>
  </si>
  <si>
    <t>5100001582958051</t>
  </si>
  <si>
    <t>2025年石楼县龙交乡王家沟村委交口岔种植基地质量提升项目</t>
  </si>
  <si>
    <t>交口岔</t>
  </si>
  <si>
    <t>龙交乡</t>
  </si>
  <si>
    <t>平整土地、提升质量230亩，投资标准0.25万元/亩</t>
  </si>
  <si>
    <t>该项目实施改善地形条件，适合宜机化农业生产机械作业，平整以后预计每亩增收0.1万元。</t>
  </si>
  <si>
    <t>群众参与劳动获得奖补，增加收入，改善生活条件，同时具有很大的生态效益</t>
  </si>
  <si>
    <t>高海生</t>
  </si>
  <si>
    <t>王家沟村委</t>
  </si>
  <si>
    <t>王宝元</t>
  </si>
  <si>
    <t>5100001582958141</t>
  </si>
  <si>
    <t>2025年石楼县龙交乡王家沟村委田家山种植基地质量提升项目</t>
  </si>
  <si>
    <t>田家山</t>
  </si>
  <si>
    <t>平整土地、提升质量520亩，投资标准0.25万元/亩</t>
  </si>
  <si>
    <t>5100001582958282</t>
  </si>
  <si>
    <t>2025年石楼县龙交乡王家沟村委王家江种植基地质量提升项目</t>
  </si>
  <si>
    <t>王家江</t>
  </si>
  <si>
    <t>平整土地、提升质量300亩，投资标准0.25万元/亩</t>
  </si>
  <si>
    <t>5100001582958398</t>
  </si>
  <si>
    <t>2025年石楼县龙交乡王家沟村委冉家塔种植基地质量提升项目</t>
  </si>
  <si>
    <t>冉家塔</t>
  </si>
  <si>
    <t>平整土地、提升质量270亩，投资标准0.25万元/亩</t>
  </si>
  <si>
    <t>5100001582958987</t>
  </si>
  <si>
    <t>2025年石楼县龙交乡王家沟村委新窑上村饮水巩固提升工程</t>
  </si>
  <si>
    <t>新窑上</t>
  </si>
  <si>
    <t>修建（3m*3m*5m）的蓄水池2座，管道700m，配套机房，检查井，水泵，修路300米等</t>
  </si>
  <si>
    <t>42万元/处</t>
  </si>
  <si>
    <t>通过项目实施，改善了新窑上人畜饮水条件，保障群众生活用水。受益群众112人，其中建档立卡脱贫人口90人。</t>
  </si>
  <si>
    <t>该项目增加了贫困户的劳务收入；改善了112人的生产条件，其中建档立卡脱贫户90人。实现产业提升，进一步增加了贫困户的生产经营性收入。</t>
  </si>
  <si>
    <t>5100001582959058</t>
  </si>
  <si>
    <t>2025年石楼县龙交乡石家塔村委石灰沟村饮水巩固提升工程</t>
  </si>
  <si>
    <t>石灰沟</t>
  </si>
  <si>
    <t>更换管道700多米</t>
  </si>
  <si>
    <t>8万元/处</t>
  </si>
  <si>
    <t>通过项目实施，改善了石灰沟人畜饮水条件，保障群众生活用水。受益群众216人，其中建档立卡脱贫人口54人。</t>
  </si>
  <si>
    <t>该项目增加了贫困户的劳务收入；改善了216人的生产条件，其中建档立卡脱贫户54人。实现产业提升，进一步增加了贫困户的生产经营性收入。</t>
  </si>
  <si>
    <t>石家塔村委</t>
  </si>
  <si>
    <t>冯成虎</t>
  </si>
  <si>
    <t>5100001582959218</t>
  </si>
  <si>
    <t>2025年石楼县龙交乡石家塔村委桥沟村饮水巩固提升工程</t>
  </si>
  <si>
    <t>桥沟</t>
  </si>
  <si>
    <t>更换管道900多米</t>
  </si>
  <si>
    <t>通过项目实施，改善了桥沟人畜饮水条件，保障群众生活用水。受益群众87人，其中建档立卡脱贫人口36人。</t>
  </si>
  <si>
    <t>该项目增加了贫困户的劳务收入；改善了87人的生产条件，其中建档立卡脱贫户36人。实现产业提升，进一步增加了贫困户的生产经营性收入。</t>
  </si>
  <si>
    <t>5100001582960710</t>
  </si>
  <si>
    <t>2025年石楼县龙交乡石家塔村委石灰沟村种植基地质量提升项目</t>
  </si>
  <si>
    <t>5100001582961048</t>
  </si>
  <si>
    <t>2025年石楼县龙交乡君庄村委君庄村种植基地质量提升项目</t>
  </si>
  <si>
    <t>君庄</t>
  </si>
  <si>
    <t>平整土地、提升质量200亩，投资标准0.25万元/亩</t>
  </si>
  <si>
    <t>君庄村委</t>
  </si>
  <si>
    <t>赵六儿</t>
  </si>
  <si>
    <t>5100001582961240</t>
  </si>
  <si>
    <t>2025年石楼县龙交乡君庄村委仁义村饮水巩固提升工程</t>
  </si>
  <si>
    <t>仁义</t>
  </si>
  <si>
    <t>打深井120多米，修建蓄水池1座，管道3000m，配套机房，检查井，水泵等</t>
  </si>
  <si>
    <t>45万元/处</t>
  </si>
  <si>
    <t>通过项目实施，改善了仁义人畜饮水条件，保障群众生活用水。受益群众477人，其中建档立卡脱贫人口237人。</t>
  </si>
  <si>
    <t>该项目增加了贫困户的劳务收入；改善了477人的生产条件，其中建档立卡脱贫户237人。实现产业提升，进一步增加了贫困户的生产经营性收入。</t>
  </si>
  <si>
    <t>5100001582961311</t>
  </si>
  <si>
    <t>2025年石楼县龙交乡君庄村委上庄-阳道种植基地质量提升产业路配套项目</t>
  </si>
  <si>
    <t>上庄-阳道</t>
  </si>
  <si>
    <t>平整路基、硬化产业路长3公里、宽3米、厚15公分，配套、排水沟</t>
  </si>
  <si>
    <t>该项目实施可硬化产业路3公里，覆盖耕地500余亩，改善了生产条件，进一步提升特色产业的发展，增加农户收入。受益群众640人。</t>
  </si>
  <si>
    <t>项目实施为本村脱贫户5人提供劳务就业岗位，增加脱贫户的劳务收入；项目建成后，覆盖耕地500余亩，改善了生产条件，进一步提升特色产业的发展，增加农户收入。</t>
  </si>
  <si>
    <t>5100001582961784</t>
  </si>
  <si>
    <t>2025年石楼县龙交乡甘河村委前甘河村种植基地质量提升项目</t>
  </si>
  <si>
    <t>前甘河</t>
  </si>
  <si>
    <t>平整土地、提升质量500亩，投资标准0.25万元/亩</t>
  </si>
  <si>
    <t>5100001582961865</t>
  </si>
  <si>
    <t>2025年石楼县龙交乡甘河村委后甘河村饮水巩固提升工程</t>
  </si>
  <si>
    <t>后甘河</t>
  </si>
  <si>
    <t>修建（10m*10m*10m）的蓄水池1座，管道200m，配套机房，检查井，水泵等</t>
  </si>
  <si>
    <t>15万元/处</t>
  </si>
  <si>
    <t>通过项目实施，改善了前甘人畜饮水条件，保障群众生活用水。受益群众422人，其中建档立卡脱贫人口290人。</t>
  </si>
  <si>
    <t>该项目增加了贫困户的劳务收入；改善了422人的生产条件，其中建档立卡脱贫户290人。实现产业提升，进一步增加了贫困户的生产经营性收入。</t>
  </si>
  <si>
    <t>甘河村委</t>
  </si>
  <si>
    <t>许海军</t>
  </si>
  <si>
    <t>5100001582961965</t>
  </si>
  <si>
    <t>2025年石楼县龙交乡德义河村委德义河村种植基地质量提升项目</t>
  </si>
  <si>
    <t>德义河</t>
  </si>
  <si>
    <t>5100001613556787</t>
  </si>
  <si>
    <t>2025年石楼县龙交乡寨子上村委凤彩垣种植基地质量提升过水桥配套项目</t>
  </si>
  <si>
    <t>凤彩垣</t>
  </si>
  <si>
    <t>新修过水桥1座</t>
  </si>
  <si>
    <t>57万元/座</t>
  </si>
  <si>
    <t>该项目实施可新建过水桥1座，改善了生产通行条件，进一步提升特色产业的发展，增加农户收入。受益群众150人。</t>
  </si>
  <si>
    <t>项目实施为本村脱贫户3人提供劳务就业机会，增加脱贫户的劳务收入；项目建成后，改善了生产条件，进一步提升特色产业的发展，增加农户收入。</t>
  </si>
  <si>
    <t>寨子上村委</t>
  </si>
  <si>
    <t>张世荣</t>
  </si>
  <si>
    <t>5100001613557979</t>
  </si>
  <si>
    <t>2025年石楼县龙交乡寨子上村委下庄河老爷渠-辛庄岭种植基地质量提升产业路配套项目</t>
  </si>
  <si>
    <t>下庄河老爷渠-辛庄岭</t>
  </si>
  <si>
    <t>平整路基、硬化产业路长1.1公里、宽2.5米、厚12公分，配套、排水沟</t>
  </si>
  <si>
    <t>43.6万元/公里</t>
  </si>
  <si>
    <t>该项目实施可硬化产业路5公里，覆盖耕地500余亩，改善了生产条件，进一步提升特色产业的发展，增加农户收入。受益群众628人。</t>
  </si>
  <si>
    <t>项目实施为本村脱贫户4人提供劳务就业岗位，增加脱贫户的劳务收入；项目建成后，覆盖耕地200余亩，改善了生产条件，进一步提升特色产业的发展，增加农户收入。</t>
  </si>
  <si>
    <t>5100001613560001</t>
  </si>
  <si>
    <t>2025年石楼县龙交乡龙交村委马头山种植基地质量提升产业路配套项目</t>
  </si>
  <si>
    <t>马头山</t>
  </si>
  <si>
    <t>平整路基、硬化产业路长2公里、宽4米、厚18公分，配套、排水沟</t>
  </si>
  <si>
    <t>该项目实施可硬化产业路2公里，覆盖耕地1200余亩，改善了生产条件，进一步提升特色产业的发展，增加农户收入。受益群众108人。</t>
  </si>
  <si>
    <t>项目实施为本村脱贫户6人提供劳务就业岗位，增加脱贫户的劳务收入；项目建成后，覆盖耕地1200余亩，改善了生产条件，进一步提升特色产业的发展，增加农户收入。</t>
  </si>
  <si>
    <t>5100001613561203</t>
  </si>
  <si>
    <t>2025年石楼县龙交乡寨子上村委四岭种植基地质量提升项目</t>
  </si>
  <si>
    <t>四岭</t>
  </si>
  <si>
    <t>平整土地、提升质量236亩，投资标准0.25万元/亩</t>
  </si>
  <si>
    <t>5100001613562333</t>
  </si>
  <si>
    <t>2025年石楼县龙交乡寨子上村委稍岭种植基地质量提升项目</t>
  </si>
  <si>
    <t>稍岭</t>
  </si>
  <si>
    <t>5100001613563337</t>
  </si>
  <si>
    <t>2025年石楼县龙交乡寨子上村委下塔上种植基地质量提升项目</t>
  </si>
  <si>
    <t>下塔上</t>
  </si>
  <si>
    <t>5100001613594993</t>
  </si>
  <si>
    <t>2025年石楼县龙交乡龙交村委王家沟种植基地质量提升产业路配套项目</t>
  </si>
  <si>
    <t>平整路基、硬化产业路长1.48公里、宽3.5米、厚18公分，配套、排水沟</t>
  </si>
  <si>
    <t>39.9万元/公里</t>
  </si>
  <si>
    <t>该项目实施可硬化产业路1.48公里，覆盖耕地90余亩，改善了生产条件，进一步提升特色产业的发展，增加农户收入。受益群众283人。</t>
  </si>
  <si>
    <t>项目实施为本村脱贫户4人提供劳务就业岗位，增加脱贫户的劳务收入；项目建成后，覆盖耕地90余亩，改善了生产条件，进一步提升特色产业的发展，增加农户收入。</t>
  </si>
  <si>
    <t>5100001613595349</t>
  </si>
  <si>
    <t>2025年石楼县龙交乡龙交村委王家江种植基地质量提升产业路配套项目</t>
  </si>
  <si>
    <t>平整路基、硬化产业路长1.45公里、宽3.5米、厚18公分，配套、排水沟</t>
  </si>
  <si>
    <t>该项目实施可硬化产业路1.45公里，覆盖耕地1000余亩，改善了生产条件，进一步提升特色产业的发展，增加农户收入。受益群众345人。</t>
  </si>
  <si>
    <t>项目实施为本村脱贫户4人提供劳务就业岗位，增加脱贫户的劳务收入；项目建成后，覆盖耕地1000余亩，改善了生产条件，进一步提升特色产业的发展，增加农户收入。</t>
  </si>
  <si>
    <t>5100001582962885</t>
  </si>
  <si>
    <t>2025年石楼县龙交乡外出务工一次性交通补助项目</t>
  </si>
  <si>
    <t>对2025年度县外务工人员发放一次性交通补助，（县外市内300元、市外省内600元、省外1000-1500元）</t>
  </si>
  <si>
    <t>对2025年度县外务工人员，进行一次性交通补助，减轻脱贫户负担，受益1387人。</t>
  </si>
  <si>
    <t>5100001582962970</t>
  </si>
  <si>
    <t>2025年石楼县龙交乡脱贫劳动力外出务工就业稳岗补助项目</t>
  </si>
  <si>
    <t>通过项目实施，稳定就业，有效提升脱贫劳动力稳岗增收。稳住了岗位、实现了就业，为防止返贫致贫奠定了坚实支撑。覆盖脱贫人口1484人。</t>
  </si>
  <si>
    <t>外出务工脱贫劳动力直接增收1200元，防止返贫稳定脱贫。</t>
  </si>
  <si>
    <t>5100001583697663</t>
  </si>
  <si>
    <t>2025年石楼县和合乡南陀腰村委冯家河村种植基地质提升项目</t>
  </si>
  <si>
    <t>冯家河</t>
  </si>
  <si>
    <t>2025.4.30</t>
  </si>
  <si>
    <t>和合乡</t>
  </si>
  <si>
    <t>平整土地，提升质量500亩</t>
  </si>
  <si>
    <t>该项目实施平整土地，提升质量500亩，改善地形条件，适宜农业生产机械化作业，每亩地中增收0.2万元，受益脱贫户16户52人</t>
  </si>
  <si>
    <t>脱贫户参与项目实施，解决部分就业问题，增加收入</t>
  </si>
  <si>
    <t>刘廷廷</t>
  </si>
  <si>
    <t>5100001583702316</t>
  </si>
  <si>
    <t>2025年石楼县和合乡铁头村委石座山村种植基地质量提升产业路配套项目</t>
  </si>
  <si>
    <t>石座山</t>
  </si>
  <si>
    <t>硬化1.8公里长3.5米宽、15厘米厚水泥路</t>
  </si>
  <si>
    <t>50万元/公里</t>
  </si>
  <si>
    <t>该项目实施硬化1.8公里长3.5米宽、15厘米厚水泥路，改善地形条件，方便群众出行，受益脱贫户10户31人</t>
  </si>
  <si>
    <t>5100001583710391</t>
  </si>
  <si>
    <t>2025年石楼县和合乡和合村委任家庄村种植基地质提升项目</t>
  </si>
  <si>
    <t>任家庄</t>
  </si>
  <si>
    <t>平整土地，提升质量1000亩</t>
  </si>
  <si>
    <t>该项目实施平整土地，提升质量1000亩，改善地形条件，适宜农业生产机械化作业，每亩地中增收0.2万元，受益脱贫户148户432人</t>
  </si>
  <si>
    <t>5100001583729468</t>
  </si>
  <si>
    <t>2025年石楼县和合乡和合村委和合村饮水巩固提升工程</t>
  </si>
  <si>
    <t>和合村委</t>
  </si>
  <si>
    <t>新建上水池30吨1座，机房1座，除氟设备1套</t>
  </si>
  <si>
    <t>该项目实新建上水池30吨1座，机房1座，除氟设备1套，改善生活条件，方便群众生产生活，保障群众饮水安全，受益脱贫户70户216人</t>
  </si>
  <si>
    <t>呼润平</t>
  </si>
  <si>
    <t>5100001583741798</t>
  </si>
  <si>
    <t>2025年石楼县和合乡呼延山村委曹家洼村种植基地质提升项目</t>
  </si>
  <si>
    <t>曹家洼村</t>
  </si>
  <si>
    <t>平整土地，提升质量800亩</t>
  </si>
  <si>
    <t>该项目实施平整土地，提升质量800亩，改善地形条件，适宜农业生产机械化作业，每亩地中增收0.2万元，受益脱贫户26户72人</t>
  </si>
  <si>
    <t>5100001583742810</t>
  </si>
  <si>
    <t>2025年石楼县和合乡呼延山村委呼延山村种植基地质提升项目</t>
  </si>
  <si>
    <t>呼延山村</t>
  </si>
  <si>
    <t>该项目实施平整土地，提升质量800亩，改善地形条件，适宜农业生产机械化作业，每亩地中增收0.2万元，受益脱贫户25户68人</t>
  </si>
  <si>
    <t>5100001583759891</t>
  </si>
  <si>
    <t>2025年石楼县和合乡呼延山村委崖头村种植基地质量提升提水灌溉设施配套项目</t>
  </si>
  <si>
    <t>崖头村</t>
  </si>
  <si>
    <t>新建下水池500吨，上水池300吨，铺设到管2.2公里，电线1公里，水泵2台</t>
  </si>
  <si>
    <t>320万元/处</t>
  </si>
  <si>
    <t>该项目实施新建下水池500吨，上水池300吨，铺设到管2.2公里，电线1公里，水泵2台，灌溉面积200亩；改善生产条件，方便群众生产生活，受益脱贫户5户17人</t>
  </si>
  <si>
    <t>5100001583761066</t>
  </si>
  <si>
    <t>2025年石楼县和合乡呼延山村委崖头村采摘园建设项目</t>
  </si>
  <si>
    <t>栽种果树110亩</t>
  </si>
  <si>
    <t>1万元/亩</t>
  </si>
  <si>
    <t>栽种果树110亩，发展特色农业，每亩地中增收0.2万元，使脱贫户10户37人受益</t>
  </si>
  <si>
    <t>呼延山村委</t>
  </si>
  <si>
    <t>刘东</t>
  </si>
  <si>
    <t>5100001583762128</t>
  </si>
  <si>
    <t>2025年石楼县和合乡南割毡村委南割毡村种植基地质量提升产业路配套项目</t>
  </si>
  <si>
    <t>南割毡</t>
  </si>
  <si>
    <t>新建产业路1.2公里</t>
  </si>
  <si>
    <t>41.7万元/公里</t>
  </si>
  <si>
    <t>该项目实施硬化产业路1.2公里，改善地形条件，方便群众出行，受益脱贫户36户101人</t>
  </si>
  <si>
    <t>南割毡村委</t>
  </si>
  <si>
    <t>贺全儿</t>
  </si>
  <si>
    <t>5100001583795194</t>
  </si>
  <si>
    <t>2025年石楼县和合乡呼延山村委新社科种植基地质量提升产业路配套项目</t>
  </si>
  <si>
    <t>新社科</t>
  </si>
  <si>
    <t>新建产业路0.8公里</t>
  </si>
  <si>
    <t>该项目实施硬化产业路0.8公里，改善地形条件，方便群众出行，受益脱贫户14户39人</t>
  </si>
  <si>
    <t>5100001583795824</t>
  </si>
  <si>
    <t>2025年石楼县和合乡铁头村委巴福山村种植基地质量提升产业路配套项目</t>
  </si>
  <si>
    <t>巴福山</t>
  </si>
  <si>
    <t>新建产业路1.7公里</t>
  </si>
  <si>
    <t>该项目实施硬化产业路1.7公里，改善地形条件，方便群众出行，受益脱贫户11户23人</t>
  </si>
  <si>
    <t>5100001583809776</t>
  </si>
  <si>
    <t>2025年石楼县和合乡和合村委任家庄村种植基地质量提升产业路配套项目</t>
  </si>
  <si>
    <t>新建小河沟叉至上顶1.5公里</t>
  </si>
  <si>
    <t>39.7万元/公里</t>
  </si>
  <si>
    <t>该项目新建产业路1.5公里，方便群众出行，使脱贫户21户56人受益</t>
  </si>
  <si>
    <t>5100001583809861</t>
  </si>
  <si>
    <t>2025年石楼县和合乡和合村委新社村种植基地质量提升产业路配套项目</t>
  </si>
  <si>
    <t>新社</t>
  </si>
  <si>
    <t>新建土社叉后河产业路1.5公里</t>
  </si>
  <si>
    <t>该项目新建产业路1.5公里，方便群众出行，使脱贫户26户87人受益</t>
  </si>
  <si>
    <t>5100001613569677</t>
  </si>
  <si>
    <t>2025年石楼县和合乡铁头村委寺山村种植基地质量提升桥梁配套项目</t>
  </si>
  <si>
    <t>寺山村</t>
  </si>
  <si>
    <t>新建小桥一座</t>
  </si>
  <si>
    <t>48万元/座</t>
  </si>
  <si>
    <t>该项目实施后，改善基础设施条件，为村民生产生活出行提供方便，受益脱贫户36户103人</t>
  </si>
  <si>
    <t>铁头村委</t>
  </si>
  <si>
    <t>白玉平</t>
  </si>
  <si>
    <t>5100001614108763</t>
  </si>
  <si>
    <t>2025年石楼县和合乡呼延山村委崖头村种植基地质量提升产业路配套项目</t>
  </si>
  <si>
    <t>新建产业路3.8公里及排水沟</t>
  </si>
  <si>
    <t>该项目实施硬化长3.8公里水泥路，改善地形条件，方便群众出行，受益脱贫户10户37人</t>
  </si>
  <si>
    <t>5100001614110040</t>
  </si>
  <si>
    <t>2025年石楼县和合乡呼延山村委崖头村种植基地质量提升项目</t>
  </si>
  <si>
    <t>平整土地220亩</t>
  </si>
  <si>
    <t>平整土地220亩，发展特色农业，每亩地中增收0.02万元，使脱贫户10户37人受益</t>
  </si>
  <si>
    <t>5100001614110986</t>
  </si>
  <si>
    <t>2025年石楼县和合乡呼延山村委崖头村桑树栽植项目</t>
  </si>
  <si>
    <t>栽植桑树130亩</t>
  </si>
  <si>
    <t>0.8万元/亩</t>
  </si>
  <si>
    <t>栽植桑树130亩，发展特色农业，每亩地中增收0.2万元，使脱贫户10户37人受益</t>
  </si>
  <si>
    <t>5100001583789859</t>
  </si>
  <si>
    <t>2025年石楼县和合乡和合村委中药材种植奖补2022年管护项目</t>
  </si>
  <si>
    <t>续建</t>
  </si>
  <si>
    <t>2025.10.31</t>
  </si>
  <si>
    <t>对2960.24中药材进行补植、除草、防病虫等管护</t>
  </si>
  <si>
    <t>0.02万元/亩</t>
  </si>
  <si>
    <t>发展林下经济，充分利用土地资源，改善水土流失，改善生态环境，增加群众收入</t>
  </si>
  <si>
    <t>群众参与项目建设，获得劳务报酬。项目建成后，形成规模中药材种植基地，促进发展特色产业，增加农户收入。</t>
  </si>
  <si>
    <t>5100001583779429</t>
  </si>
  <si>
    <t>2025年石楼县和合乡外出务工一次性交通补助项目</t>
  </si>
  <si>
    <t>和合乡各村委</t>
  </si>
  <si>
    <t>对2024年度县外务工人员发放一次性交通补助，（市内300元/人、市外省内500元/人、周边省1000元/人，其它省1500元/人）</t>
  </si>
  <si>
    <t>884元/人</t>
  </si>
  <si>
    <t>对2024年度县外务工人员，进行一次性交通补助，减轻脱贫户负担，受益1463人。</t>
  </si>
  <si>
    <t>脱贫户直接受益，平均每人806元。</t>
  </si>
  <si>
    <t>5100001583780432</t>
  </si>
  <si>
    <t>2025年石楼县和合乡脱贫劳动力外出务工就业稳岗补助项目</t>
  </si>
  <si>
    <t>通过项目实施，稳定就业，有效提升脱贫劳动力稳岗增收。稳住了岗位、实现了就业，为防止返贫致贫奠定了坚实支撑。覆盖脱贫人口1283人。</t>
  </si>
  <si>
    <t>5100001583745561</t>
  </si>
  <si>
    <t>2025年石楼县裴沟乡坪底村委张家沟村沟坝地种植基地质量提升溢洪道配套项目</t>
  </si>
  <si>
    <t>张家沟村</t>
  </si>
  <si>
    <t>2025.04.05</t>
  </si>
  <si>
    <t>2025.07.05</t>
  </si>
  <si>
    <t>裴沟乡</t>
  </si>
  <si>
    <t>新修排洪渠165米，浆砌石溢洪道5处</t>
  </si>
  <si>
    <t>0.91万元/米</t>
  </si>
  <si>
    <t>通过项目实施，建设排洪渠165米，解决350余亩坝沟地排洪问题，避免洪涝灾害发生，保障群众种植收益。</t>
  </si>
  <si>
    <t>群众参与项目建设，获得劳务报酬。项目建成后，解决350余亩坝沟地排洪问题，避免洪涝灾害发生，保障群众种植收益。</t>
  </si>
  <si>
    <t>王天江</t>
  </si>
  <si>
    <t>马杰</t>
  </si>
  <si>
    <t>5100001583753653</t>
  </si>
  <si>
    <t>2025年石楼县裴沟乡郭家河村委新加坡至新家山村种植基地质量提升产业路配套项目</t>
  </si>
  <si>
    <t>新加坡至新家山</t>
  </si>
  <si>
    <t>2025.6.15</t>
  </si>
  <si>
    <t>平整路基、拓宽路面，硬化产业路长4.8公里、宽3米、厚15厘米，配套排水沟</t>
  </si>
  <si>
    <t>440公里</t>
  </si>
  <si>
    <t>该项目实施可硬化产业路4.8公里，覆盖耕地2000余亩，改善了生产条件，进一步提升特色产业的发展，增加农户收入。受益群众1453人。</t>
  </si>
  <si>
    <t>项目实施为本村脱贫户8人提供劳务就业岗位，增加脱贫户的劳务收入；项目建成后，覆盖耕地2000余亩，改善了生产条件，进一步提升特色产业的发展，增加农户收入。</t>
  </si>
  <si>
    <t>王卫军</t>
  </si>
  <si>
    <t>5100001583758055</t>
  </si>
  <si>
    <t>2025年石楼县裴沟乡裴沟村委刘家洼村种植基地质量提升过水桥配套项目</t>
  </si>
  <si>
    <t>刘家洼村</t>
  </si>
  <si>
    <t>2025.04.15</t>
  </si>
  <si>
    <t>2025.05.15</t>
  </si>
  <si>
    <t>20万元/座</t>
  </si>
  <si>
    <t>该项目实施可新建过水桥1座，改善了生产通行条件，进一步提升特色产业的发展，增加农户收入。受益群众76人。</t>
  </si>
  <si>
    <t>项目实施为本村脱贫户3人提供劳务就业岗位，增加脱贫户的劳务收入；项目建成后，改善了生产条件，进一步提升特色产业的发展，增加农户收入。</t>
  </si>
  <si>
    <t>裴沟村委</t>
  </si>
  <si>
    <t>穆林辉</t>
  </si>
  <si>
    <t>5100001583760900</t>
  </si>
  <si>
    <t>2025年石楼县裴沟乡土门村委后土门村种植基地质量提升产业路配套项目</t>
  </si>
  <si>
    <t>后土门村</t>
  </si>
  <si>
    <t>平整路基、拓宽路面，硬化产业路长1.48公里、宽3米、厚15厘米，配套排水沟</t>
  </si>
  <si>
    <t>该项目硬化产业路1.48公里，覆盖耕地400余亩，改善了生产条件，进一步提升特色产业的发展，增加农户的收入，受益群众187人。</t>
  </si>
  <si>
    <t>项目实施可为本村脱贫户5人提供劳务就业岗位，增加脱贫户的劳务收入，项目建成后，覆盖耕地400余亩改善了生产条件，进一步提升特色产业的发展，增加农户的收入。</t>
  </si>
  <si>
    <t>土门村委</t>
  </si>
  <si>
    <t>梁三军</t>
  </si>
  <si>
    <t>5100001583763311</t>
  </si>
  <si>
    <t>2025年石楼县裴沟乡土门村委丁家垣村种植基地质量提升项目</t>
  </si>
  <si>
    <t>丁家垣村</t>
  </si>
  <si>
    <t>5100001583765233</t>
  </si>
  <si>
    <t>2025年石楼县裴沟乡马家山村委马家山村种植基地质量提升产业路配套项目</t>
  </si>
  <si>
    <t>马家山村</t>
  </si>
  <si>
    <t>2025.05.05</t>
  </si>
  <si>
    <t>新修产业路长2公里、宽3米</t>
  </si>
  <si>
    <t>4.5万元/公里</t>
  </si>
  <si>
    <t>该项目新修产业路2公里，覆盖耕地300余亩，改善了生产条件，进一步提升特色产业的发展，增加农户的收入，受益群众105人。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</si>
  <si>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</si>
  <si>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马家山村委</t>
  </si>
  <si>
    <t>曹艳飞</t>
  </si>
  <si>
    <t>5100001583767268</t>
  </si>
  <si>
    <t>2025年石楼县裴沟乡永由村委永由村种植基地质量提升提水灌溉配套项目</t>
  </si>
  <si>
    <t>永由村</t>
  </si>
  <si>
    <t>铺设供水管道3900米，配套水泵、检查井、电力设施等</t>
  </si>
  <si>
    <t>项</t>
  </si>
  <si>
    <t>30万元/项</t>
  </si>
  <si>
    <t>该项目实现苹果园灌溉项目灌溉面积412亩。受益群众108人，其中建档立卡脱贫户89人。</t>
  </si>
  <si>
    <t>该项目增加了贫困户的劳务收入；改善了果农群众126人的生产条件，其中建档立卡脱贫户99人。实现产业提升，进一步增加了贫困户的生产经营性收入。</t>
  </si>
  <si>
    <t>永由村委</t>
  </si>
  <si>
    <t>穆海则</t>
  </si>
  <si>
    <t>5100001583768362</t>
  </si>
  <si>
    <t>2025年石楼县裴沟乡永由村西梅采摘园建设项目</t>
  </si>
  <si>
    <t>对135亩杏树进行土地平整，嫁接改良品种（西梅），并铺设供水管道1500米，配套水泵、电力等设施</t>
  </si>
  <si>
    <t>0.5万元/亩</t>
  </si>
  <si>
    <t>通过嫁接改良品种，提高现有杏树经济价值，带动农户增收，受益群众95人。</t>
  </si>
  <si>
    <t>群众参与项目建设，获得劳务报酬。项目建成后，嫁接改良品种，提高现有杏树经济价值，增加农户收入。</t>
  </si>
  <si>
    <t>5100001583769317</t>
  </si>
  <si>
    <t>2025年石楼县裴沟乡永由村委采摘园建设项目</t>
  </si>
  <si>
    <t>平整土地，栽植特色果树20亩，配套灌溉、电力设施等</t>
  </si>
  <si>
    <t>该项目实施改善了全村。受益群众944人，其中建档立卡贫困户563人。</t>
  </si>
  <si>
    <t>项目实施中增加贫困户的劳务收入；项目建成后提升了旅游村的形象，促进旅游开发，同时保护和传承历史文化，改善了当地群众的就业空间，实现就业和生产两不误，进一步增加了贫困户的工资性收入。</t>
  </si>
  <si>
    <t>5100001613576422</t>
  </si>
  <si>
    <t>2025年石楼县裴沟乡郭家河村委申家洼村种植基地质量提升产业路配套项目</t>
  </si>
  <si>
    <t>申家洼村</t>
  </si>
  <si>
    <t>2025.4.15</t>
  </si>
  <si>
    <t>2025.5.15</t>
  </si>
  <si>
    <t>申家洼村边窄沟产业路需修石楞一处，高约20米，长50余米</t>
  </si>
  <si>
    <t>0.4万元/米</t>
  </si>
  <si>
    <t>该项目新修石楞一处，改善了通行条件，消除安全隐患。受益群众226人。</t>
  </si>
  <si>
    <t>项目实施可为本村脱贫户3人提供劳务就业岗位，增加脱贫户的劳务收入，项目建成后，改善了通行条件，消除安全隐患。</t>
  </si>
  <si>
    <t>郭家河村委</t>
  </si>
  <si>
    <t>曹义</t>
  </si>
  <si>
    <t>5100001613576706</t>
  </si>
  <si>
    <t>2025年石楼县裴沟乡裴沟村委穆家洼村种植基地质量提升产业路配套项目</t>
  </si>
  <si>
    <t>穆家洼村</t>
  </si>
  <si>
    <t>平整路基、拓宽路面，硬化产业路长3公里、宽3米、厚15厘米，配套排水沟</t>
  </si>
  <si>
    <t>该项目实施可硬化产业路3公里，覆盖耕地200余亩，改善了生产条件，进一步提升特色产业的发展，增加农户收入。受益群众360人。</t>
  </si>
  <si>
    <t>5100001613584204</t>
  </si>
  <si>
    <t>2025年石楼县裴沟乡马家山村委种植基地质量提升产业路配套项目</t>
  </si>
  <si>
    <t>平整路基、拓宽路面，硬化产业路长2公里、宽3米、厚15厘米，配套排水沟</t>
  </si>
  <si>
    <t>该项目实施可硬化产业路2公里，覆盖耕地2000余亩，改善了生产条件，进一步提升特色产业的发展，增加农户收入。受益群众315人。</t>
  </si>
  <si>
    <t>项目实施为本村脱贫户6人提供劳务就业岗位，增加脱贫户的劳务收入；项目建成后，覆盖耕地2000余亩，改善了生产条件，进一步提升特色产业的发展，增加农户收入。</t>
  </si>
  <si>
    <t>5100001613584527</t>
  </si>
  <si>
    <t>2025年石楼县裴沟乡马家山村委种植基地质量提升提水灌溉配套项目</t>
  </si>
  <si>
    <t>新建蓄水池，配套供水灌溉管道、水泵、检查井、电力设施等</t>
  </si>
  <si>
    <t>70万元/项</t>
  </si>
  <si>
    <t>通过项目实施，可灌溉高标准耕地面积2000亩，增加亩产量，带动农户增收。受益群众315人，其中建档立卡脱贫户196人。</t>
  </si>
  <si>
    <t>项目实施为本村脱贫户6人提供劳务就业岗位，增加脱贫户的劳务收入；项目建成后，可灌溉高标准耕地面积2000亩，增加亩产量，带动农户增收。</t>
  </si>
  <si>
    <t>5100001613578136</t>
  </si>
  <si>
    <t>2025年石楼县裴沟乡马家山村委种植基地质量提升宜机化改造项目</t>
  </si>
  <si>
    <t>对2000亩耕地进行宜机化改造</t>
  </si>
  <si>
    <t>0.1万元/亩</t>
  </si>
  <si>
    <t>通过项目实施，对2000亩耕地进行宜机化改造，促进发展现代农业种植产业，带动增加群众收入。</t>
  </si>
  <si>
    <t>项目实施为本村脱贫户8人提供劳务就业岗位，增加脱贫户的劳务收入；项目建成后，促进发展2000亩现代化农业种植产业，带动增加群众收入。</t>
  </si>
  <si>
    <t>5100001613578404</t>
  </si>
  <si>
    <t>2025年石楼县裴沟乡郭家河村委郭家河村至小垣则种植基地质量提升产业路配套项目</t>
  </si>
  <si>
    <t>郭家河村</t>
  </si>
  <si>
    <t>平整路基、拓宽路面，硬化产业路长5.5公里、宽3米、厚15厘米，配套排水沟</t>
  </si>
  <si>
    <t>该项目改造产业路5公里，覆盖耕地1000余亩，改善了生产条件，进一步提升特色产业的发展，增加农户的收入，受益群众338人。</t>
  </si>
  <si>
    <t>项目实施可为本村脱贫户10人提供劳务就业岗位，增加脱贫户的劳务收入，项目建成后，覆盖耕地1000余亩改善了生产条件，进一步提升特色产业的发展，增加农户的收入。</t>
  </si>
  <si>
    <t>5100001613578661</t>
  </si>
  <si>
    <t>2025年石楼县裴沟乡郭家河村委新家山村种植基地质量提升产业路配套项目</t>
  </si>
  <si>
    <t>新家山村</t>
  </si>
  <si>
    <t>平整路基、拓宽路面，改造产业路长5公里，宽4米</t>
  </si>
  <si>
    <t>4万元/公里</t>
  </si>
  <si>
    <t>该项目改造产业路5公里，覆盖耕地800余亩，改善了生产条件，进一步提升特色产业的发展，增加农户的收入，受益群众347人。</t>
  </si>
  <si>
    <t>项目实施可为本村脱贫户5人提供劳务就业岗位，增加脱贫户的劳务收入，项目建成后，覆盖耕地800余亩改善了生产条件，进一步提升特色产业的发展，增加农户的收入。</t>
  </si>
  <si>
    <t>5100001613578937</t>
  </si>
  <si>
    <t>2025年石楼县裴沟乡土门村委青阳洼村饮水巩固提升工程项目</t>
  </si>
  <si>
    <t>青阳洼村</t>
  </si>
  <si>
    <t>打深井1口，配套水泵、检查井、供水管道等设施</t>
  </si>
  <si>
    <t>9.8万元/项</t>
  </si>
  <si>
    <t>通过项目设施，建设深井等配套供水设施，保障青阳洼村群众正常生活用水，受益群众268人。</t>
  </si>
  <si>
    <t>项目实施可为本村脱贫户3人提供劳务就业岗位，增加脱贫户的劳务收入，项目建成后，建设深井等配套供水设施，保障青阳洼村群众正常生活用水。</t>
  </si>
  <si>
    <t>5100001583736808</t>
  </si>
  <si>
    <t>2025年石楼县裴沟乡外出务工一次性交通补助项目</t>
  </si>
  <si>
    <t>800元/人</t>
  </si>
  <si>
    <t>对2025年度县外务工人员，进行一次性交通补助，减轻脱贫户负担，受益1400人。</t>
  </si>
  <si>
    <t>脱贫户直接受益，平均每人800元。</t>
  </si>
  <si>
    <t>温永平</t>
  </si>
  <si>
    <t>5100001583738384</t>
  </si>
  <si>
    <t>2025年石楼县裴沟乡脱贫劳动力外出务工就业稳岗补助项目</t>
  </si>
  <si>
    <t>通过项目实施，稳定就业，有效提升脱贫劳动力稳岗增收。稳住了岗位、实现了就业，为防止返贫致贫奠定了坚实支撑。覆盖脱贫人口1200人。</t>
  </si>
  <si>
    <t>5100001582913045</t>
  </si>
  <si>
    <t>2025年石楼县曹家垣乡曹家垣村委牛王店村种植基地质量提升产业路配套项目</t>
  </si>
  <si>
    <t>牛王店村</t>
  </si>
  <si>
    <t>曹家垣乡</t>
  </si>
  <si>
    <t>路基扩建，硬化宽3米，长2.1公里，厚15厘米及附属排水设施等。</t>
  </si>
  <si>
    <t>52.4万元/公里</t>
  </si>
  <si>
    <t>全村生产生活方便出行，预计带动农户户增收300元。</t>
  </si>
  <si>
    <t>群众投劳投工获得劳务报酬及方便运输产品，增加收入。</t>
  </si>
  <si>
    <t>曹林平</t>
  </si>
  <si>
    <t>曹家垣村委</t>
  </si>
  <si>
    <t>李牛旺</t>
  </si>
  <si>
    <t>5100001582913064</t>
  </si>
  <si>
    <t>2025年石楼县曹家垣乡曹家垣村委李家庄村种植基地质量提升产业路配套项目</t>
  </si>
  <si>
    <t>李家庄村</t>
  </si>
  <si>
    <t>路基扩建硬化宽3米，长1.7公里，厚15厘米及附属排水设施等。</t>
  </si>
  <si>
    <t>48.3万元/公里</t>
  </si>
  <si>
    <t>全村生产生活方便出行，预计带动农户增收200元。</t>
  </si>
  <si>
    <t>5100001582913095</t>
  </si>
  <si>
    <t>2025年石楼县曹家垣乡曹家垣村委种植基地质量提升项目</t>
  </si>
  <si>
    <t>曹家垣村委各自然村</t>
  </si>
  <si>
    <t>平整土地、提升质量600亩，投资标准0.25万元/亩。</t>
  </si>
  <si>
    <t>该项目实施，改善地形条件，适宜农业生产机械化作业，增加群众收入，每亩地增收0.25万元，覆盖脱贫户165户。</t>
  </si>
  <si>
    <t>脱贫户参与项目实施，解决部分就业问题，增加收入。</t>
  </si>
  <si>
    <t>5100001582913178</t>
  </si>
  <si>
    <t>2025年石楼县曹家垣乡君子村委大沟路段种植基地质量提升产业路配套项目</t>
  </si>
  <si>
    <t>君子村</t>
  </si>
  <si>
    <t>产业路共计约2.5km，宽3.5米，硬化15cm厚，包括路基拓宽硬化及排水工程。修建一座石砌小型过水桥，桥长约16米，高1.3米，桥面宽4米。</t>
  </si>
  <si>
    <t>全村生产生活方便出行，预计带动种植户户增收300元。</t>
  </si>
  <si>
    <t>君子村委</t>
  </si>
  <si>
    <t>高青平</t>
  </si>
  <si>
    <t>5100001582913193</t>
  </si>
  <si>
    <t>2025年石楼县曹家垣乡君子村委龙店岔村种植基地质量提升小型桥梁配套项目</t>
  </si>
  <si>
    <t>小桥加宽，长11米，高9米，宽4米，建设八字墙两处。</t>
  </si>
  <si>
    <t>35万元/座</t>
  </si>
  <si>
    <t>方便农户出行和运输产品，预计带动种植户户增收100元。</t>
  </si>
  <si>
    <t>5100001582913261</t>
  </si>
  <si>
    <t>2025年石楼县曹家垣乡下庄村委种植基地质量提升项目</t>
  </si>
  <si>
    <t>下庄村委</t>
  </si>
  <si>
    <t>平整土地、提升质量350亩，投资标准0.25万元/亩。</t>
  </si>
  <si>
    <t>该项目实施，改善地形条件，适宜农业生产机械化作业，增加群众收入，每亩地增收0.25万元，受益脱贫户88户。</t>
  </si>
  <si>
    <t>李稳照</t>
  </si>
  <si>
    <t>5100001582913347</t>
  </si>
  <si>
    <t>2025年石楼县曹家垣乡麦场墕村委王家垣村踩塌梁路段种植基地质量提升产业路配套项目</t>
  </si>
  <si>
    <t>王家垣村</t>
  </si>
  <si>
    <t>产业路共计约1.3km，宽3.5米，硬化15cm厚，包括路基拓宽硬化及排水工程。包括新开道路约300m，200m石方路段。</t>
  </si>
  <si>
    <t>55.4万元/公里</t>
  </si>
  <si>
    <t>麦场墕村委</t>
  </si>
  <si>
    <t>杨捷凌</t>
  </si>
  <si>
    <t>5100001582913374</t>
  </si>
  <si>
    <t>2025年石楼县曹家垣乡麦场墕村委王家垣村亩垣上路段种植基地质量提升产业路配套项目</t>
  </si>
  <si>
    <t>产业路共计约2.3km，宽3.5米，硬化15cm厚，包括路基拓宽硬化及排水工程。</t>
  </si>
  <si>
    <t>42.6万元/公里</t>
  </si>
  <si>
    <t>5100001582913392</t>
  </si>
  <si>
    <t>2025年石楼县曹家垣乡麦场墕村委王家庄村种植基地质量提升产业路配套项目</t>
  </si>
  <si>
    <t>王家庄村</t>
  </si>
  <si>
    <t>产业路共计约1km，宽3.5米，硬化15cm厚，路基拓宽硬化及排水工程。包括新开道路约450m，250m石方路段。</t>
  </si>
  <si>
    <t>58万元/公里</t>
  </si>
  <si>
    <t>5100001582913591</t>
  </si>
  <si>
    <t>2025年石楼县曹家垣乡许家山村委道堡种植基地质量提升产业路配套项目</t>
  </si>
  <si>
    <t>道堡村至长兴村</t>
  </si>
  <si>
    <t>硬化道堡至长兴路面3.12公里，宽3.5米，厚18厘米。</t>
  </si>
  <si>
    <t>59.9万元/公里</t>
  </si>
  <si>
    <t>许家山村委</t>
  </si>
  <si>
    <t>温海军</t>
  </si>
  <si>
    <t>5100001582913613</t>
  </si>
  <si>
    <t>2025年石楼县曹家垣乡外出务工一次性交通补助项目</t>
  </si>
  <si>
    <t>893元/人</t>
  </si>
  <si>
    <t>全乡约1400名县外务工人员，人均受益892元/年，激发村民外出务工的积极性，达到通过务工人均增收3000元的目的。</t>
  </si>
  <si>
    <t>脱贫户直接受益，平均每人892元。</t>
  </si>
  <si>
    <t>5100001582913627</t>
  </si>
  <si>
    <t>2025年石楼县曹家垣乡脱贫劳动力外出务工就业稳岗补助项目</t>
  </si>
  <si>
    <t>通过项目实施，稳定就业，有效提升脱贫劳动力稳岗增收。稳住了岗位、实现了就业，为防止返贫致贫奠定了坚实支撑。覆盖脱贫人口约1525人。</t>
  </si>
  <si>
    <t>5100001613583590</t>
  </si>
  <si>
    <t>2025年石楼县罗村镇马家庄村委马家庄村以工代赈田间道路改造工程</t>
  </si>
  <si>
    <t>2025.11.1</t>
  </si>
  <si>
    <t>发改工信和科技商务局</t>
  </si>
  <si>
    <t>拟建项目在原有道路基础上进行改造，路线全长4.347Km。</t>
  </si>
  <si>
    <t>Km</t>
  </si>
  <si>
    <t>88.1/Km</t>
  </si>
  <si>
    <t>该项目的实施可解决马家庄村186户，541人（其中贫困人口70户，228人）的农业生产及安全出行问题.</t>
  </si>
  <si>
    <t>参与以工代赈工程建设，获得劳务报酬</t>
  </si>
  <si>
    <t>张石明</t>
  </si>
  <si>
    <t>经济发展服务中心</t>
  </si>
  <si>
    <t>弓明清</t>
  </si>
  <si>
    <t>晋财建[2024]256号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</si>
</sst>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s>
  <fonts count="27">
    <font>
      <sz val="11"/>
      <color theme="1"/>
      <name val="宋体"/>
      <charset val="134"/>
      <scheme val="minor"/>
    </font>
    <font>
      <sz val="12"/>
      <name val="宋体"/>
      <charset val="134"/>
      <scheme val="minor"/>
    </font>
    <font>
      <sz val="9"/>
      <name val="宋体"/>
      <charset val="134"/>
    </font>
    <font>
      <sz val="9"/>
      <color theme="1"/>
      <name val="宋体"/>
      <charset val="134"/>
    </font>
    <font>
      <sz val="16"/>
      <name val="黑体"/>
      <charset val="134"/>
    </font>
    <font>
      <b/>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5"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176" fontId="2"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textRotation="255"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255"/>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xf>
    <xf numFmtId="0"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textRotation="255" wrapText="1"/>
    </xf>
    <xf numFmtId="57"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128270</xdr:colOff>
      <xdr:row>39</xdr:row>
      <xdr:rowOff>0</xdr:rowOff>
    </xdr:from>
    <xdr:to>
      <xdr:col>14</xdr:col>
      <xdr:colOff>440690</xdr:colOff>
      <xdr:row>39</xdr:row>
      <xdr:rowOff>635635</xdr:rowOff>
    </xdr:to>
    <xdr:sp>
      <xdr:nvSpPr>
        <xdr:cNvPr id="2" name="TextBox 1" hidden="1"/>
        <xdr:cNvSpPr txBox="1"/>
      </xdr:nvSpPr>
      <xdr:spPr>
        <a:xfrm rot="-9420000" flipH="1">
          <a:off x="6192520" y="424846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39</xdr:row>
      <xdr:rowOff>0</xdr:rowOff>
    </xdr:from>
    <xdr:to>
      <xdr:col>14</xdr:col>
      <xdr:colOff>440690</xdr:colOff>
      <xdr:row>39</xdr:row>
      <xdr:rowOff>6350</xdr:rowOff>
    </xdr:to>
    <xdr:sp>
      <xdr:nvSpPr>
        <xdr:cNvPr id="3" name="TextBox 1" hidden="1"/>
        <xdr:cNvSpPr txBox="1"/>
      </xdr:nvSpPr>
      <xdr:spPr>
        <a:xfrm rot="-9420000" flipH="1">
          <a:off x="6192520" y="424846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40</xdr:row>
      <xdr:rowOff>0</xdr:rowOff>
    </xdr:from>
    <xdr:to>
      <xdr:col>14</xdr:col>
      <xdr:colOff>440690</xdr:colOff>
      <xdr:row>40</xdr:row>
      <xdr:rowOff>635635</xdr:rowOff>
    </xdr:to>
    <xdr:sp>
      <xdr:nvSpPr>
        <xdr:cNvPr id="10" name="TextBox 1" hidden="1"/>
        <xdr:cNvSpPr txBox="1"/>
      </xdr:nvSpPr>
      <xdr:spPr>
        <a:xfrm rot="-9420000" flipH="1">
          <a:off x="6192520" y="439705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40</xdr:row>
      <xdr:rowOff>0</xdr:rowOff>
    </xdr:from>
    <xdr:to>
      <xdr:col>14</xdr:col>
      <xdr:colOff>440690</xdr:colOff>
      <xdr:row>40</xdr:row>
      <xdr:rowOff>6350</xdr:rowOff>
    </xdr:to>
    <xdr:sp>
      <xdr:nvSpPr>
        <xdr:cNvPr id="11" name="TextBox 1" hidden="1"/>
        <xdr:cNvSpPr txBox="1"/>
      </xdr:nvSpPr>
      <xdr:spPr>
        <a:xfrm rot="-9420000" flipH="1">
          <a:off x="6192520" y="439705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86</xdr:row>
      <xdr:rowOff>171450</xdr:rowOff>
    </xdr:from>
    <xdr:to>
      <xdr:col>13</xdr:col>
      <xdr:colOff>480060</xdr:colOff>
      <xdr:row>88</xdr:row>
      <xdr:rowOff>49530</xdr:rowOff>
    </xdr:to>
    <xdr:sp>
      <xdr:nvSpPr>
        <xdr:cNvPr id="90" name="TextBox 1" hidden="1"/>
        <xdr:cNvSpPr txBox="1"/>
      </xdr:nvSpPr>
      <xdr:spPr>
        <a:xfrm rot="-9420000" flipH="1">
          <a:off x="6192520" y="949801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93</xdr:row>
      <xdr:rowOff>171450</xdr:rowOff>
    </xdr:from>
    <xdr:to>
      <xdr:col>13</xdr:col>
      <xdr:colOff>480060</xdr:colOff>
      <xdr:row>95</xdr:row>
      <xdr:rowOff>49530</xdr:rowOff>
    </xdr:to>
    <xdr:sp>
      <xdr:nvSpPr>
        <xdr:cNvPr id="95" name="TextBox 1" hidden="1"/>
        <xdr:cNvSpPr txBox="1"/>
      </xdr:nvSpPr>
      <xdr:spPr>
        <a:xfrm rot="-9420000" flipH="1">
          <a:off x="6192520" y="103336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94</xdr:row>
      <xdr:rowOff>171450</xdr:rowOff>
    </xdr:from>
    <xdr:to>
      <xdr:col>13</xdr:col>
      <xdr:colOff>480060</xdr:colOff>
      <xdr:row>95</xdr:row>
      <xdr:rowOff>1129030</xdr:rowOff>
    </xdr:to>
    <xdr:sp>
      <xdr:nvSpPr>
        <xdr:cNvPr id="100" name="TextBox 1" hidden="1"/>
        <xdr:cNvSpPr txBox="1"/>
      </xdr:nvSpPr>
      <xdr:spPr>
        <a:xfrm rot="-9420000" flipH="1">
          <a:off x="6192520" y="1044162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95</xdr:row>
      <xdr:rowOff>171450</xdr:rowOff>
    </xdr:from>
    <xdr:to>
      <xdr:col>13</xdr:col>
      <xdr:colOff>480060</xdr:colOff>
      <xdr:row>96</xdr:row>
      <xdr:rowOff>862330</xdr:rowOff>
    </xdr:to>
    <xdr:sp>
      <xdr:nvSpPr>
        <xdr:cNvPr id="110" name="TextBox 1" hidden="1"/>
        <xdr:cNvSpPr txBox="1"/>
      </xdr:nvSpPr>
      <xdr:spPr>
        <a:xfrm rot="-9420000" flipH="1">
          <a:off x="6192520" y="105495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95</xdr:row>
      <xdr:rowOff>171450</xdr:rowOff>
    </xdr:from>
    <xdr:to>
      <xdr:col>13</xdr:col>
      <xdr:colOff>480060</xdr:colOff>
      <xdr:row>96</xdr:row>
      <xdr:rowOff>1062355</xdr:rowOff>
    </xdr:to>
    <xdr:sp>
      <xdr:nvSpPr>
        <xdr:cNvPr id="125" name="TextBox 1" hidden="1"/>
        <xdr:cNvSpPr txBox="1"/>
      </xdr:nvSpPr>
      <xdr:spPr>
        <a:xfrm rot="-9420000" flipH="1">
          <a:off x="6192520" y="1054957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95</xdr:row>
      <xdr:rowOff>171450</xdr:rowOff>
    </xdr:from>
    <xdr:to>
      <xdr:col>15</xdr:col>
      <xdr:colOff>480060</xdr:colOff>
      <xdr:row>96</xdr:row>
      <xdr:rowOff>1062355</xdr:rowOff>
    </xdr:to>
    <xdr:sp>
      <xdr:nvSpPr>
        <xdr:cNvPr id="145" name="TextBox 1" hidden="1"/>
        <xdr:cNvSpPr txBox="1"/>
      </xdr:nvSpPr>
      <xdr:spPr>
        <a:xfrm rot="-9420000" flipH="1">
          <a:off x="7411720" y="1054957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96</xdr:row>
      <xdr:rowOff>171450</xdr:rowOff>
    </xdr:from>
    <xdr:to>
      <xdr:col>13</xdr:col>
      <xdr:colOff>480060</xdr:colOff>
      <xdr:row>98</xdr:row>
      <xdr:rowOff>59055</xdr:rowOff>
    </xdr:to>
    <xdr:sp>
      <xdr:nvSpPr>
        <xdr:cNvPr id="175" name="TextBox 1" hidden="1"/>
        <xdr:cNvSpPr txBox="1"/>
      </xdr:nvSpPr>
      <xdr:spPr>
        <a:xfrm rot="-9420000" flipH="1">
          <a:off x="6192520" y="1068419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97</xdr:row>
      <xdr:rowOff>171450</xdr:rowOff>
    </xdr:from>
    <xdr:to>
      <xdr:col>13</xdr:col>
      <xdr:colOff>480060</xdr:colOff>
      <xdr:row>99</xdr:row>
      <xdr:rowOff>236855</xdr:rowOff>
    </xdr:to>
    <xdr:sp>
      <xdr:nvSpPr>
        <xdr:cNvPr id="245" name="TextBox 1" hidden="1"/>
        <xdr:cNvSpPr txBox="1"/>
      </xdr:nvSpPr>
      <xdr:spPr>
        <a:xfrm rot="-9420000" flipH="1">
          <a:off x="6192520" y="1083024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96</xdr:row>
      <xdr:rowOff>171450</xdr:rowOff>
    </xdr:from>
    <xdr:to>
      <xdr:col>15</xdr:col>
      <xdr:colOff>480060</xdr:colOff>
      <xdr:row>98</xdr:row>
      <xdr:rowOff>59055</xdr:rowOff>
    </xdr:to>
    <xdr:sp>
      <xdr:nvSpPr>
        <xdr:cNvPr id="250" name="TextBox 1" hidden="1"/>
        <xdr:cNvSpPr txBox="1"/>
      </xdr:nvSpPr>
      <xdr:spPr>
        <a:xfrm rot="-9420000" flipH="1">
          <a:off x="7411720" y="1068419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98</xdr:row>
      <xdr:rowOff>171450</xdr:rowOff>
    </xdr:from>
    <xdr:to>
      <xdr:col>13</xdr:col>
      <xdr:colOff>480060</xdr:colOff>
      <xdr:row>100</xdr:row>
      <xdr:rowOff>46355</xdr:rowOff>
    </xdr:to>
    <xdr:sp>
      <xdr:nvSpPr>
        <xdr:cNvPr id="305" name="TextBox 1" hidden="1"/>
        <xdr:cNvSpPr txBox="1"/>
      </xdr:nvSpPr>
      <xdr:spPr>
        <a:xfrm rot="-9420000" flipH="1">
          <a:off x="6192520" y="1093819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99</xdr:row>
      <xdr:rowOff>171450</xdr:rowOff>
    </xdr:from>
    <xdr:to>
      <xdr:col>13</xdr:col>
      <xdr:colOff>480060</xdr:colOff>
      <xdr:row>100</xdr:row>
      <xdr:rowOff>1329055</xdr:rowOff>
    </xdr:to>
    <xdr:sp>
      <xdr:nvSpPr>
        <xdr:cNvPr id="330" name="TextBox 1" hidden="1"/>
        <xdr:cNvSpPr txBox="1"/>
      </xdr:nvSpPr>
      <xdr:spPr>
        <a:xfrm rot="-9420000" flipH="1">
          <a:off x="6192520" y="1106646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99</xdr:row>
      <xdr:rowOff>171450</xdr:rowOff>
    </xdr:from>
    <xdr:to>
      <xdr:col>13</xdr:col>
      <xdr:colOff>480060</xdr:colOff>
      <xdr:row>100</xdr:row>
      <xdr:rowOff>1129030</xdr:rowOff>
    </xdr:to>
    <xdr:sp>
      <xdr:nvSpPr>
        <xdr:cNvPr id="350" name="TextBox 1" hidden="1"/>
        <xdr:cNvSpPr txBox="1"/>
      </xdr:nvSpPr>
      <xdr:spPr>
        <a:xfrm rot="-9420000" flipH="1">
          <a:off x="6192520" y="1106646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100</xdr:row>
      <xdr:rowOff>0</xdr:rowOff>
    </xdr:from>
    <xdr:to>
      <xdr:col>13</xdr:col>
      <xdr:colOff>480060</xdr:colOff>
      <xdr:row>101</xdr:row>
      <xdr:rowOff>640080</xdr:rowOff>
    </xdr:to>
    <xdr:sp>
      <xdr:nvSpPr>
        <xdr:cNvPr id="355" name="TextBox 1" hidden="1"/>
        <xdr:cNvSpPr txBox="1"/>
      </xdr:nvSpPr>
      <xdr:spPr>
        <a:xfrm rot="-9420000" flipH="1">
          <a:off x="6192520" y="1115726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86</xdr:row>
      <xdr:rowOff>171450</xdr:rowOff>
    </xdr:from>
    <xdr:to>
      <xdr:col>15</xdr:col>
      <xdr:colOff>480060</xdr:colOff>
      <xdr:row>88</xdr:row>
      <xdr:rowOff>49530</xdr:rowOff>
    </xdr:to>
    <xdr:sp>
      <xdr:nvSpPr>
        <xdr:cNvPr id="375" name="TextBox 1" hidden="1"/>
        <xdr:cNvSpPr txBox="1"/>
      </xdr:nvSpPr>
      <xdr:spPr>
        <a:xfrm rot="-9420000" flipH="1">
          <a:off x="7411720" y="949801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100</xdr:row>
      <xdr:rowOff>0</xdr:rowOff>
    </xdr:from>
    <xdr:to>
      <xdr:col>13</xdr:col>
      <xdr:colOff>480060</xdr:colOff>
      <xdr:row>101</xdr:row>
      <xdr:rowOff>840105</xdr:rowOff>
    </xdr:to>
    <xdr:sp>
      <xdr:nvSpPr>
        <xdr:cNvPr id="380" name="TextBox 1" hidden="1"/>
        <xdr:cNvSpPr txBox="1"/>
      </xdr:nvSpPr>
      <xdr:spPr>
        <a:xfrm rot="-9420000" flipH="1">
          <a:off x="6192520" y="1115726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132</xdr:row>
      <xdr:rowOff>0</xdr:rowOff>
    </xdr:from>
    <xdr:to>
      <xdr:col>13</xdr:col>
      <xdr:colOff>480060</xdr:colOff>
      <xdr:row>133</xdr:row>
      <xdr:rowOff>1062355</xdr:rowOff>
    </xdr:to>
    <xdr:sp>
      <xdr:nvSpPr>
        <xdr:cNvPr id="390" name="TextBox 1" hidden="1"/>
        <xdr:cNvSpPr txBox="1"/>
      </xdr:nvSpPr>
      <xdr:spPr>
        <a:xfrm rot="-9420000" flipH="1">
          <a:off x="6192520" y="148313775"/>
          <a:ext cx="351790" cy="22180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132</xdr:row>
      <xdr:rowOff>171450</xdr:rowOff>
    </xdr:from>
    <xdr:to>
      <xdr:col>13</xdr:col>
      <xdr:colOff>480060</xdr:colOff>
      <xdr:row>133</xdr:row>
      <xdr:rowOff>1443355</xdr:rowOff>
    </xdr:to>
    <xdr:sp>
      <xdr:nvSpPr>
        <xdr:cNvPr id="395" name="TextBox 1" hidden="1"/>
        <xdr:cNvSpPr txBox="1"/>
      </xdr:nvSpPr>
      <xdr:spPr>
        <a:xfrm rot="-9420000" flipH="1">
          <a:off x="6192520" y="1484852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133</xdr:row>
      <xdr:rowOff>171450</xdr:rowOff>
    </xdr:from>
    <xdr:to>
      <xdr:col>13</xdr:col>
      <xdr:colOff>480060</xdr:colOff>
      <xdr:row>134</xdr:row>
      <xdr:rowOff>1265555</xdr:rowOff>
    </xdr:to>
    <xdr:sp>
      <xdr:nvSpPr>
        <xdr:cNvPr id="400" name="TextBox 1" hidden="1"/>
        <xdr:cNvSpPr txBox="1"/>
      </xdr:nvSpPr>
      <xdr:spPr>
        <a:xfrm rot="-9420000" flipH="1">
          <a:off x="6192520" y="1496409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133</xdr:row>
      <xdr:rowOff>171450</xdr:rowOff>
    </xdr:from>
    <xdr:to>
      <xdr:col>13</xdr:col>
      <xdr:colOff>480060</xdr:colOff>
      <xdr:row>135</xdr:row>
      <xdr:rowOff>65405</xdr:rowOff>
    </xdr:to>
    <xdr:sp>
      <xdr:nvSpPr>
        <xdr:cNvPr id="410" name="TextBox 1" hidden="1"/>
        <xdr:cNvSpPr txBox="1"/>
      </xdr:nvSpPr>
      <xdr:spPr>
        <a:xfrm rot="-9420000" flipH="1">
          <a:off x="6192520" y="1496409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134</xdr:row>
      <xdr:rowOff>171450</xdr:rowOff>
    </xdr:from>
    <xdr:to>
      <xdr:col>13</xdr:col>
      <xdr:colOff>480060</xdr:colOff>
      <xdr:row>136</xdr:row>
      <xdr:rowOff>141605</xdr:rowOff>
    </xdr:to>
    <xdr:sp>
      <xdr:nvSpPr>
        <xdr:cNvPr id="425" name="TextBox 1" hidden="1"/>
        <xdr:cNvSpPr txBox="1"/>
      </xdr:nvSpPr>
      <xdr:spPr>
        <a:xfrm rot="-9420000" flipH="1">
          <a:off x="6192520" y="1511268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134</xdr:row>
      <xdr:rowOff>171450</xdr:rowOff>
    </xdr:from>
    <xdr:to>
      <xdr:col>15</xdr:col>
      <xdr:colOff>480060</xdr:colOff>
      <xdr:row>136</xdr:row>
      <xdr:rowOff>141605</xdr:rowOff>
    </xdr:to>
    <xdr:sp>
      <xdr:nvSpPr>
        <xdr:cNvPr id="445" name="TextBox 1" hidden="1"/>
        <xdr:cNvSpPr txBox="1"/>
      </xdr:nvSpPr>
      <xdr:spPr>
        <a:xfrm rot="-9420000" flipH="1">
          <a:off x="7411720" y="1511268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134</xdr:row>
      <xdr:rowOff>0</xdr:rowOff>
    </xdr:from>
    <xdr:to>
      <xdr:col>13</xdr:col>
      <xdr:colOff>480060</xdr:colOff>
      <xdr:row>135</xdr:row>
      <xdr:rowOff>1170305</xdr:rowOff>
    </xdr:to>
    <xdr:sp>
      <xdr:nvSpPr>
        <xdr:cNvPr id="545" name="TextBox 1" hidden="1"/>
        <xdr:cNvSpPr txBox="1"/>
      </xdr:nvSpPr>
      <xdr:spPr>
        <a:xfrm rot="-9420000" flipH="1">
          <a:off x="6192520" y="1509553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135</xdr:row>
      <xdr:rowOff>171450</xdr:rowOff>
    </xdr:from>
    <xdr:to>
      <xdr:col>13</xdr:col>
      <xdr:colOff>480060</xdr:colOff>
      <xdr:row>137</xdr:row>
      <xdr:rowOff>471805</xdr:rowOff>
    </xdr:to>
    <xdr:sp>
      <xdr:nvSpPr>
        <xdr:cNvPr id="605" name="TextBox 1" hidden="1"/>
        <xdr:cNvSpPr txBox="1"/>
      </xdr:nvSpPr>
      <xdr:spPr>
        <a:xfrm rot="-9420000" flipH="1">
          <a:off x="6192520" y="1525365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136</xdr:row>
      <xdr:rowOff>171450</xdr:rowOff>
    </xdr:from>
    <xdr:to>
      <xdr:col>13</xdr:col>
      <xdr:colOff>480060</xdr:colOff>
      <xdr:row>138</xdr:row>
      <xdr:rowOff>408305</xdr:rowOff>
    </xdr:to>
    <xdr:sp>
      <xdr:nvSpPr>
        <xdr:cNvPr id="650" name="TextBox 1" hidden="1"/>
        <xdr:cNvSpPr txBox="1"/>
      </xdr:nvSpPr>
      <xdr:spPr>
        <a:xfrm rot="-9420000" flipH="1">
          <a:off x="6192520" y="153946225"/>
          <a:ext cx="351790" cy="27895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132</xdr:row>
      <xdr:rowOff>0</xdr:rowOff>
    </xdr:from>
    <xdr:to>
      <xdr:col>15</xdr:col>
      <xdr:colOff>480060</xdr:colOff>
      <xdr:row>133</xdr:row>
      <xdr:rowOff>1062355</xdr:rowOff>
    </xdr:to>
    <xdr:sp>
      <xdr:nvSpPr>
        <xdr:cNvPr id="675" name="TextBox 1" hidden="1"/>
        <xdr:cNvSpPr txBox="1"/>
      </xdr:nvSpPr>
      <xdr:spPr>
        <a:xfrm rot="-9420000" flipH="1">
          <a:off x="7411720" y="148313775"/>
          <a:ext cx="351790" cy="22180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136</xdr:row>
      <xdr:rowOff>171450</xdr:rowOff>
    </xdr:from>
    <xdr:to>
      <xdr:col>13</xdr:col>
      <xdr:colOff>480060</xdr:colOff>
      <xdr:row>138</xdr:row>
      <xdr:rowOff>17780</xdr:rowOff>
    </xdr:to>
    <xdr:sp>
      <xdr:nvSpPr>
        <xdr:cNvPr id="680" name="TextBox 1" hidden="1"/>
        <xdr:cNvSpPr txBox="1"/>
      </xdr:nvSpPr>
      <xdr:spPr>
        <a:xfrm rot="-9420000" flipH="1">
          <a:off x="6192520" y="153946225"/>
          <a:ext cx="351790" cy="23990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133</xdr:row>
      <xdr:rowOff>156716</xdr:rowOff>
    </xdr:from>
    <xdr:to>
      <xdr:col>13</xdr:col>
      <xdr:colOff>479880</xdr:colOff>
      <xdr:row>133</xdr:row>
      <xdr:rowOff>375046</xdr:rowOff>
    </xdr:to>
    <xdr:sp>
      <xdr:nvSpPr>
        <xdr:cNvPr id="1166" name=" " hidden="1"/>
        <xdr:cNvSpPr txBox="1"/>
      </xdr:nvSpPr>
      <xdr:spPr>
        <a:xfrm rot="12180000" flipH="1">
          <a:off x="6191885" y="149625685"/>
          <a:ext cx="351790" cy="2184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133</xdr:row>
      <xdr:rowOff>160734</xdr:rowOff>
    </xdr:from>
    <xdr:to>
      <xdr:col>13</xdr:col>
      <xdr:colOff>479880</xdr:colOff>
      <xdr:row>133</xdr:row>
      <xdr:rowOff>2611933</xdr:rowOff>
    </xdr:to>
    <xdr:sp>
      <xdr:nvSpPr>
        <xdr:cNvPr id="1176" name=" " hidden="1"/>
        <xdr:cNvSpPr txBox="1"/>
      </xdr:nvSpPr>
      <xdr:spPr>
        <a:xfrm rot="12180000" flipH="1">
          <a:off x="6191885" y="149630130"/>
          <a:ext cx="351790" cy="13252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136</xdr:row>
      <xdr:rowOff>162073</xdr:rowOff>
    </xdr:from>
    <xdr:to>
      <xdr:col>13</xdr:col>
      <xdr:colOff>479880</xdr:colOff>
      <xdr:row>137</xdr:row>
      <xdr:rowOff>723304</xdr:rowOff>
    </xdr:to>
    <xdr:sp>
      <xdr:nvSpPr>
        <xdr:cNvPr id="1191" name=" " hidden="1"/>
        <xdr:cNvSpPr txBox="1"/>
      </xdr:nvSpPr>
      <xdr:spPr>
        <a:xfrm rot="12180000" flipH="1">
          <a:off x="6191885" y="153936700"/>
          <a:ext cx="351790" cy="1640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97</xdr:row>
      <xdr:rowOff>171450</xdr:rowOff>
    </xdr:from>
    <xdr:to>
      <xdr:col>15</xdr:col>
      <xdr:colOff>480060</xdr:colOff>
      <xdr:row>99</xdr:row>
      <xdr:rowOff>236855</xdr:rowOff>
    </xdr:to>
    <xdr:sp>
      <xdr:nvSpPr>
        <xdr:cNvPr id="1361" name="TextBox 1" hidden="1"/>
        <xdr:cNvSpPr txBox="1"/>
      </xdr:nvSpPr>
      <xdr:spPr>
        <a:xfrm rot="-9420000" flipH="1">
          <a:off x="7411720" y="1083024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97</xdr:row>
      <xdr:rowOff>171450</xdr:rowOff>
    </xdr:from>
    <xdr:to>
      <xdr:col>13</xdr:col>
      <xdr:colOff>480060</xdr:colOff>
      <xdr:row>98</xdr:row>
      <xdr:rowOff>1129030</xdr:rowOff>
    </xdr:to>
    <xdr:sp>
      <xdr:nvSpPr>
        <xdr:cNvPr id="1406" name="TextBox 1" hidden="1"/>
        <xdr:cNvSpPr txBox="1"/>
      </xdr:nvSpPr>
      <xdr:spPr>
        <a:xfrm rot="-9420000" flipH="1">
          <a:off x="6192520" y="1083024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86</xdr:row>
      <xdr:rowOff>171450</xdr:rowOff>
    </xdr:from>
    <xdr:to>
      <xdr:col>13</xdr:col>
      <xdr:colOff>480060</xdr:colOff>
      <xdr:row>88</xdr:row>
      <xdr:rowOff>459105</xdr:rowOff>
    </xdr:to>
    <xdr:sp>
      <xdr:nvSpPr>
        <xdr:cNvPr id="1501" name="TextBox 1" hidden="1"/>
        <xdr:cNvSpPr txBox="1"/>
      </xdr:nvSpPr>
      <xdr:spPr>
        <a:xfrm rot="-9420000" flipH="1">
          <a:off x="6192520" y="94980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94</xdr:row>
      <xdr:rowOff>171450</xdr:rowOff>
    </xdr:from>
    <xdr:to>
      <xdr:col>13</xdr:col>
      <xdr:colOff>480060</xdr:colOff>
      <xdr:row>96</xdr:row>
      <xdr:rowOff>192405</xdr:rowOff>
    </xdr:to>
    <xdr:sp>
      <xdr:nvSpPr>
        <xdr:cNvPr id="1506" name="TextBox 1" hidden="1"/>
        <xdr:cNvSpPr txBox="1"/>
      </xdr:nvSpPr>
      <xdr:spPr>
        <a:xfrm rot="-9420000" flipH="1">
          <a:off x="6192520" y="1044162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95</xdr:row>
      <xdr:rowOff>171450</xdr:rowOff>
    </xdr:from>
    <xdr:to>
      <xdr:col>13</xdr:col>
      <xdr:colOff>480060</xdr:colOff>
      <xdr:row>96</xdr:row>
      <xdr:rowOff>1271905</xdr:rowOff>
    </xdr:to>
    <xdr:sp>
      <xdr:nvSpPr>
        <xdr:cNvPr id="1511" name="TextBox 1" hidden="1"/>
        <xdr:cNvSpPr txBox="1"/>
      </xdr:nvSpPr>
      <xdr:spPr>
        <a:xfrm rot="-9420000" flipH="1">
          <a:off x="6192520" y="105495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96</xdr:row>
      <xdr:rowOff>171450</xdr:rowOff>
    </xdr:from>
    <xdr:to>
      <xdr:col>13</xdr:col>
      <xdr:colOff>480060</xdr:colOff>
      <xdr:row>98</xdr:row>
      <xdr:rowOff>78105</xdr:rowOff>
    </xdr:to>
    <xdr:sp>
      <xdr:nvSpPr>
        <xdr:cNvPr id="1536" name="TextBox 1" hidden="1"/>
        <xdr:cNvSpPr txBox="1"/>
      </xdr:nvSpPr>
      <xdr:spPr>
        <a:xfrm rot="-9420000" flipH="1">
          <a:off x="6192520" y="106841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96</xdr:row>
      <xdr:rowOff>171450</xdr:rowOff>
    </xdr:from>
    <xdr:to>
      <xdr:col>15</xdr:col>
      <xdr:colOff>480060</xdr:colOff>
      <xdr:row>98</xdr:row>
      <xdr:rowOff>78105</xdr:rowOff>
    </xdr:to>
    <xdr:sp>
      <xdr:nvSpPr>
        <xdr:cNvPr id="1556" name="TextBox 1" hidden="1"/>
        <xdr:cNvSpPr txBox="1"/>
      </xdr:nvSpPr>
      <xdr:spPr>
        <a:xfrm rot="-9420000" flipH="1">
          <a:off x="7411720" y="106841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97</xdr:row>
      <xdr:rowOff>171450</xdr:rowOff>
    </xdr:from>
    <xdr:to>
      <xdr:col>13</xdr:col>
      <xdr:colOff>480060</xdr:colOff>
      <xdr:row>99</xdr:row>
      <xdr:rowOff>255905</xdr:rowOff>
    </xdr:to>
    <xdr:sp>
      <xdr:nvSpPr>
        <xdr:cNvPr id="1586" name="TextBox 1" hidden="1"/>
        <xdr:cNvSpPr txBox="1"/>
      </xdr:nvSpPr>
      <xdr:spPr>
        <a:xfrm rot="-9420000" flipH="1">
          <a:off x="6192520" y="1083024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97</xdr:row>
      <xdr:rowOff>171450</xdr:rowOff>
    </xdr:from>
    <xdr:to>
      <xdr:col>15</xdr:col>
      <xdr:colOff>480060</xdr:colOff>
      <xdr:row>99</xdr:row>
      <xdr:rowOff>255905</xdr:rowOff>
    </xdr:to>
    <xdr:sp>
      <xdr:nvSpPr>
        <xdr:cNvPr id="1661" name="TextBox 1" hidden="1"/>
        <xdr:cNvSpPr txBox="1"/>
      </xdr:nvSpPr>
      <xdr:spPr>
        <a:xfrm rot="-9420000" flipH="1">
          <a:off x="7411720" y="1083024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99</xdr:row>
      <xdr:rowOff>171450</xdr:rowOff>
    </xdr:from>
    <xdr:to>
      <xdr:col>13</xdr:col>
      <xdr:colOff>480060</xdr:colOff>
      <xdr:row>101</xdr:row>
      <xdr:rowOff>141605</xdr:rowOff>
    </xdr:to>
    <xdr:sp>
      <xdr:nvSpPr>
        <xdr:cNvPr id="1716" name="TextBox 1" hidden="1"/>
        <xdr:cNvSpPr txBox="1"/>
      </xdr:nvSpPr>
      <xdr:spPr>
        <a:xfrm rot="-9420000" flipH="1">
          <a:off x="6192520" y="1106646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100</xdr:row>
      <xdr:rowOff>0</xdr:rowOff>
    </xdr:from>
    <xdr:to>
      <xdr:col>13</xdr:col>
      <xdr:colOff>480060</xdr:colOff>
      <xdr:row>101</xdr:row>
      <xdr:rowOff>1049655</xdr:rowOff>
    </xdr:to>
    <xdr:sp>
      <xdr:nvSpPr>
        <xdr:cNvPr id="1761" name="TextBox 1" hidden="1"/>
        <xdr:cNvSpPr txBox="1"/>
      </xdr:nvSpPr>
      <xdr:spPr>
        <a:xfrm rot="-9420000" flipH="1">
          <a:off x="6192520" y="111572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86</xdr:row>
      <xdr:rowOff>171450</xdr:rowOff>
    </xdr:from>
    <xdr:to>
      <xdr:col>15</xdr:col>
      <xdr:colOff>480060</xdr:colOff>
      <xdr:row>88</xdr:row>
      <xdr:rowOff>459105</xdr:rowOff>
    </xdr:to>
    <xdr:sp>
      <xdr:nvSpPr>
        <xdr:cNvPr id="1786" name="TextBox 1" hidden="1"/>
        <xdr:cNvSpPr txBox="1"/>
      </xdr:nvSpPr>
      <xdr:spPr>
        <a:xfrm rot="-9420000" flipH="1">
          <a:off x="7411720" y="94980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142</xdr:row>
      <xdr:rowOff>0</xdr:rowOff>
    </xdr:from>
    <xdr:to>
      <xdr:col>13</xdr:col>
      <xdr:colOff>480060</xdr:colOff>
      <xdr:row>143</xdr:row>
      <xdr:rowOff>986155</xdr:rowOff>
    </xdr:to>
    <xdr:sp>
      <xdr:nvSpPr>
        <xdr:cNvPr id="1801" name="TextBox 1" hidden="1"/>
        <xdr:cNvSpPr txBox="1"/>
      </xdr:nvSpPr>
      <xdr:spPr>
        <a:xfrm rot="-9420000" flipH="1">
          <a:off x="6192520" y="161610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142</xdr:row>
      <xdr:rowOff>0</xdr:rowOff>
    </xdr:from>
    <xdr:to>
      <xdr:col>15</xdr:col>
      <xdr:colOff>480060</xdr:colOff>
      <xdr:row>143</xdr:row>
      <xdr:rowOff>986155</xdr:rowOff>
    </xdr:to>
    <xdr:sp>
      <xdr:nvSpPr>
        <xdr:cNvPr id="1851" name="TextBox 1" hidden="1"/>
        <xdr:cNvSpPr txBox="1"/>
      </xdr:nvSpPr>
      <xdr:spPr>
        <a:xfrm rot="-9420000" flipH="1">
          <a:off x="7411720" y="161610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142</xdr:row>
      <xdr:rowOff>171450</xdr:rowOff>
    </xdr:from>
    <xdr:to>
      <xdr:col>13</xdr:col>
      <xdr:colOff>480060</xdr:colOff>
      <xdr:row>143</xdr:row>
      <xdr:rowOff>1157605</xdr:rowOff>
    </xdr:to>
    <xdr:sp>
      <xdr:nvSpPr>
        <xdr:cNvPr id="2036" name="TextBox 1" hidden="1"/>
        <xdr:cNvSpPr txBox="1"/>
      </xdr:nvSpPr>
      <xdr:spPr>
        <a:xfrm rot="-9420000" flipH="1">
          <a:off x="6192520" y="161782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143</xdr:row>
      <xdr:rowOff>0</xdr:rowOff>
    </xdr:from>
    <xdr:to>
      <xdr:col>13</xdr:col>
      <xdr:colOff>480060</xdr:colOff>
      <xdr:row>144</xdr:row>
      <xdr:rowOff>998855</xdr:rowOff>
    </xdr:to>
    <xdr:sp>
      <xdr:nvSpPr>
        <xdr:cNvPr id="2056" name="TextBox 1" hidden="1"/>
        <xdr:cNvSpPr txBox="1"/>
      </xdr:nvSpPr>
      <xdr:spPr>
        <a:xfrm rot="-9420000" flipH="1">
          <a:off x="6192520" y="163071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142</xdr:row>
      <xdr:rowOff>0</xdr:rowOff>
    </xdr:from>
    <xdr:to>
      <xdr:col>13</xdr:col>
      <xdr:colOff>479880</xdr:colOff>
      <xdr:row>142</xdr:row>
      <xdr:rowOff>2611933</xdr:rowOff>
    </xdr:to>
    <xdr:sp>
      <xdr:nvSpPr>
        <xdr:cNvPr id="2091" name=" " hidden="1"/>
        <xdr:cNvSpPr txBox="1"/>
      </xdr:nvSpPr>
      <xdr:spPr>
        <a:xfrm rot="12180000" flipH="1">
          <a:off x="6191885" y="161610675"/>
          <a:ext cx="351790" cy="14605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143</xdr:row>
      <xdr:rowOff>0</xdr:rowOff>
    </xdr:from>
    <xdr:to>
      <xdr:col>15</xdr:col>
      <xdr:colOff>480060</xdr:colOff>
      <xdr:row>144</xdr:row>
      <xdr:rowOff>998855</xdr:rowOff>
    </xdr:to>
    <xdr:sp>
      <xdr:nvSpPr>
        <xdr:cNvPr id="2151" name="TextBox 1" hidden="1"/>
        <xdr:cNvSpPr txBox="1"/>
      </xdr:nvSpPr>
      <xdr:spPr>
        <a:xfrm rot="-9420000" flipH="1">
          <a:off x="7411720" y="1630711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143</xdr:row>
      <xdr:rowOff>171450</xdr:rowOff>
    </xdr:from>
    <xdr:to>
      <xdr:col>13</xdr:col>
      <xdr:colOff>480060</xdr:colOff>
      <xdr:row>144</xdr:row>
      <xdr:rowOff>1170305</xdr:rowOff>
    </xdr:to>
    <xdr:sp>
      <xdr:nvSpPr>
        <xdr:cNvPr id="2336" name="TextBox 1" hidden="1"/>
        <xdr:cNvSpPr txBox="1"/>
      </xdr:nvSpPr>
      <xdr:spPr>
        <a:xfrm rot="-9420000" flipH="1">
          <a:off x="6192520" y="1632426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144</xdr:row>
      <xdr:rowOff>0</xdr:rowOff>
    </xdr:from>
    <xdr:to>
      <xdr:col>13</xdr:col>
      <xdr:colOff>480060</xdr:colOff>
      <xdr:row>145</xdr:row>
      <xdr:rowOff>1062355</xdr:rowOff>
    </xdr:to>
    <xdr:sp>
      <xdr:nvSpPr>
        <xdr:cNvPr id="2356" name="TextBox 1" hidden="1"/>
        <xdr:cNvSpPr txBox="1"/>
      </xdr:nvSpPr>
      <xdr:spPr>
        <a:xfrm rot="-9420000" flipH="1">
          <a:off x="6192520" y="16451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144</xdr:row>
      <xdr:rowOff>0</xdr:rowOff>
    </xdr:from>
    <xdr:to>
      <xdr:col>15</xdr:col>
      <xdr:colOff>480060</xdr:colOff>
      <xdr:row>145</xdr:row>
      <xdr:rowOff>1062355</xdr:rowOff>
    </xdr:to>
    <xdr:sp>
      <xdr:nvSpPr>
        <xdr:cNvPr id="2441" name="TextBox 1" hidden="1"/>
        <xdr:cNvSpPr txBox="1"/>
      </xdr:nvSpPr>
      <xdr:spPr>
        <a:xfrm rot="-9420000" flipH="1">
          <a:off x="7411720" y="16451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144</xdr:row>
      <xdr:rowOff>171450</xdr:rowOff>
    </xdr:from>
    <xdr:to>
      <xdr:col>13</xdr:col>
      <xdr:colOff>480060</xdr:colOff>
      <xdr:row>145</xdr:row>
      <xdr:rowOff>1233805</xdr:rowOff>
    </xdr:to>
    <xdr:sp>
      <xdr:nvSpPr>
        <xdr:cNvPr id="2626" name="TextBox 1" hidden="1"/>
        <xdr:cNvSpPr txBox="1"/>
      </xdr:nvSpPr>
      <xdr:spPr>
        <a:xfrm rot="-9420000" flipH="1">
          <a:off x="6192520" y="1646904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145</xdr:row>
      <xdr:rowOff>0</xdr:rowOff>
    </xdr:from>
    <xdr:to>
      <xdr:col>13</xdr:col>
      <xdr:colOff>480060</xdr:colOff>
      <xdr:row>146</xdr:row>
      <xdr:rowOff>1087755</xdr:rowOff>
    </xdr:to>
    <xdr:sp>
      <xdr:nvSpPr>
        <xdr:cNvPr id="2646" name="TextBox 1" hidden="1"/>
        <xdr:cNvSpPr txBox="1"/>
      </xdr:nvSpPr>
      <xdr:spPr>
        <a:xfrm rot="-9420000" flipH="1">
          <a:off x="6192520" y="165903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145</xdr:row>
      <xdr:rowOff>0</xdr:rowOff>
    </xdr:from>
    <xdr:to>
      <xdr:col>15</xdr:col>
      <xdr:colOff>480060</xdr:colOff>
      <xdr:row>146</xdr:row>
      <xdr:rowOff>1087755</xdr:rowOff>
    </xdr:to>
    <xdr:sp>
      <xdr:nvSpPr>
        <xdr:cNvPr id="2731" name="TextBox 1" hidden="1"/>
        <xdr:cNvSpPr txBox="1"/>
      </xdr:nvSpPr>
      <xdr:spPr>
        <a:xfrm rot="-9420000" flipH="1">
          <a:off x="7411720" y="165903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145</xdr:row>
      <xdr:rowOff>171450</xdr:rowOff>
    </xdr:from>
    <xdr:to>
      <xdr:col>13</xdr:col>
      <xdr:colOff>480060</xdr:colOff>
      <xdr:row>146</xdr:row>
      <xdr:rowOff>1259205</xdr:rowOff>
    </xdr:to>
    <xdr:sp>
      <xdr:nvSpPr>
        <xdr:cNvPr id="2916" name="TextBox 1" hidden="1"/>
        <xdr:cNvSpPr txBox="1"/>
      </xdr:nvSpPr>
      <xdr:spPr>
        <a:xfrm rot="-9420000" flipH="1">
          <a:off x="6192520" y="166074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13</xdr:col>
      <xdr:colOff>128243</xdr:colOff>
      <xdr:row>143</xdr:row>
      <xdr:rowOff>0</xdr:rowOff>
    </xdr:from>
    <xdr:to>
      <xdr:col>13</xdr:col>
      <xdr:colOff>479880</xdr:colOff>
      <xdr:row>143</xdr:row>
      <xdr:rowOff>2611933</xdr:rowOff>
    </xdr:to>
    <xdr:sp>
      <xdr:nvSpPr>
        <xdr:cNvPr id="3146" name=" " hidden="1"/>
        <xdr:cNvSpPr txBox="1"/>
      </xdr:nvSpPr>
      <xdr:spPr>
        <a:xfrm rot="12180000" flipH="1">
          <a:off x="6191885" y="163071175"/>
          <a:ext cx="35179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13</xdr:col>
      <xdr:colOff>128243</xdr:colOff>
      <xdr:row>148</xdr:row>
      <xdr:rowOff>160734</xdr:rowOff>
    </xdr:from>
    <xdr:to>
      <xdr:col>13</xdr:col>
      <xdr:colOff>479880</xdr:colOff>
      <xdr:row>148</xdr:row>
      <xdr:rowOff>2611933</xdr:rowOff>
    </xdr:to>
    <xdr:sp>
      <xdr:nvSpPr>
        <xdr:cNvPr id="3168" name=" " hidden="1"/>
        <xdr:cNvSpPr txBox="1"/>
      </xdr:nvSpPr>
      <xdr:spPr>
        <a:xfrm rot="12180000" flipH="1">
          <a:off x="6191885" y="170356530"/>
          <a:ext cx="351790" cy="1287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13</xdr:col>
      <xdr:colOff>128270</xdr:colOff>
      <xdr:row>44</xdr:row>
      <xdr:rowOff>0</xdr:rowOff>
    </xdr:from>
    <xdr:to>
      <xdr:col>14</xdr:col>
      <xdr:colOff>440690</xdr:colOff>
      <xdr:row>44</xdr:row>
      <xdr:rowOff>635635</xdr:rowOff>
    </xdr:to>
    <xdr:sp>
      <xdr:nvSpPr>
        <xdr:cNvPr id="3188" name="TextBox 1" hidden="1"/>
        <xdr:cNvSpPr txBox="1"/>
      </xdr:nvSpPr>
      <xdr:spPr>
        <a:xfrm rot="-9420000" flipH="1">
          <a:off x="6192520" y="482885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44</xdr:row>
      <xdr:rowOff>0</xdr:rowOff>
    </xdr:from>
    <xdr:to>
      <xdr:col>14</xdr:col>
      <xdr:colOff>440690</xdr:colOff>
      <xdr:row>44</xdr:row>
      <xdr:rowOff>6350</xdr:rowOff>
    </xdr:to>
    <xdr:sp>
      <xdr:nvSpPr>
        <xdr:cNvPr id="3189" name="TextBox 1" hidden="1"/>
        <xdr:cNvSpPr txBox="1"/>
      </xdr:nvSpPr>
      <xdr:spPr>
        <a:xfrm rot="-9420000" flipH="1">
          <a:off x="6192520" y="482885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41</xdr:row>
      <xdr:rowOff>0</xdr:rowOff>
    </xdr:from>
    <xdr:to>
      <xdr:col>14</xdr:col>
      <xdr:colOff>440690</xdr:colOff>
      <xdr:row>41</xdr:row>
      <xdr:rowOff>635635</xdr:rowOff>
    </xdr:to>
    <xdr:sp>
      <xdr:nvSpPr>
        <xdr:cNvPr id="3196" name="TextBox 1" hidden="1"/>
        <xdr:cNvSpPr txBox="1"/>
      </xdr:nvSpPr>
      <xdr:spPr>
        <a:xfrm rot="-9420000" flipH="1">
          <a:off x="6192520" y="450500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41</xdr:row>
      <xdr:rowOff>0</xdr:rowOff>
    </xdr:from>
    <xdr:to>
      <xdr:col>14</xdr:col>
      <xdr:colOff>440690</xdr:colOff>
      <xdr:row>41</xdr:row>
      <xdr:rowOff>6350</xdr:rowOff>
    </xdr:to>
    <xdr:sp>
      <xdr:nvSpPr>
        <xdr:cNvPr id="3197" name="TextBox 1" hidden="1"/>
        <xdr:cNvSpPr txBox="1"/>
      </xdr:nvSpPr>
      <xdr:spPr>
        <a:xfrm rot="-9420000" flipH="1">
          <a:off x="6192520" y="450500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42</xdr:row>
      <xdr:rowOff>0</xdr:rowOff>
    </xdr:from>
    <xdr:to>
      <xdr:col>14</xdr:col>
      <xdr:colOff>440690</xdr:colOff>
      <xdr:row>42</xdr:row>
      <xdr:rowOff>635635</xdr:rowOff>
    </xdr:to>
    <xdr:sp>
      <xdr:nvSpPr>
        <xdr:cNvPr id="3204" name="TextBox 1" hidden="1"/>
        <xdr:cNvSpPr txBox="1"/>
      </xdr:nvSpPr>
      <xdr:spPr>
        <a:xfrm rot="-9420000" flipH="1">
          <a:off x="6192520" y="461295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42</xdr:row>
      <xdr:rowOff>0</xdr:rowOff>
    </xdr:from>
    <xdr:to>
      <xdr:col>14</xdr:col>
      <xdr:colOff>440690</xdr:colOff>
      <xdr:row>42</xdr:row>
      <xdr:rowOff>6350</xdr:rowOff>
    </xdr:to>
    <xdr:sp>
      <xdr:nvSpPr>
        <xdr:cNvPr id="3205" name="TextBox 1" hidden="1"/>
        <xdr:cNvSpPr txBox="1"/>
      </xdr:nvSpPr>
      <xdr:spPr>
        <a:xfrm rot="-9420000" flipH="1">
          <a:off x="6192520" y="461295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46</xdr:row>
      <xdr:rowOff>0</xdr:rowOff>
    </xdr:from>
    <xdr:to>
      <xdr:col>14</xdr:col>
      <xdr:colOff>440690</xdr:colOff>
      <xdr:row>46</xdr:row>
      <xdr:rowOff>635635</xdr:rowOff>
    </xdr:to>
    <xdr:sp>
      <xdr:nvSpPr>
        <xdr:cNvPr id="3472" name="TextBox 1" hidden="1"/>
        <xdr:cNvSpPr txBox="1"/>
      </xdr:nvSpPr>
      <xdr:spPr>
        <a:xfrm rot="-9420000" flipH="1">
          <a:off x="6192520" y="5044757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46</xdr:row>
      <xdr:rowOff>0</xdr:rowOff>
    </xdr:from>
    <xdr:to>
      <xdr:col>14</xdr:col>
      <xdr:colOff>440690</xdr:colOff>
      <xdr:row>46</xdr:row>
      <xdr:rowOff>6350</xdr:rowOff>
    </xdr:to>
    <xdr:sp>
      <xdr:nvSpPr>
        <xdr:cNvPr id="3473" name="TextBox 1" hidden="1"/>
        <xdr:cNvSpPr txBox="1"/>
      </xdr:nvSpPr>
      <xdr:spPr>
        <a:xfrm rot="-9420000" flipH="1">
          <a:off x="6192520" y="504475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169"/>
  <sheetViews>
    <sheetView tabSelected="1" zoomScale="82" zoomScaleNormal="82" topLeftCell="A99" workbookViewId="0">
      <selection activeCell="J101" sqref="J101"/>
    </sheetView>
  </sheetViews>
  <sheetFormatPr defaultColWidth="9" defaultRowHeight="85" customHeight="1"/>
  <cols>
    <col min="1" max="1" width="4.625" style="10" customWidth="1"/>
    <col min="2" max="4" width="4.125" style="10" customWidth="1"/>
    <col min="5" max="5" width="7.375" style="7" customWidth="1"/>
    <col min="6" max="6" width="14.125" style="10" customWidth="1"/>
    <col min="7" max="7" width="2.5" style="10" customWidth="1"/>
    <col min="8" max="8" width="5.125" style="10" customWidth="1"/>
    <col min="9" max="9" width="5.33333333333333" style="10" customWidth="1"/>
    <col min="10" max="10" width="4.625" style="10" customWidth="1"/>
    <col min="11" max="11" width="5.125" style="10" customWidth="1"/>
    <col min="12" max="12" width="15" style="7" customWidth="1"/>
    <col min="13" max="13" width="3.375" style="10" customWidth="1"/>
    <col min="14" max="15" width="8" style="10" customWidth="1"/>
    <col min="16" max="17" width="11.375" style="10" customWidth="1"/>
    <col min="18" max="18" width="4" style="10" customWidth="1"/>
    <col min="19" max="19" width="5.375" style="10" customWidth="1"/>
    <col min="20" max="20" width="5.73333333333333" style="10" customWidth="1"/>
    <col min="21" max="21" width="5.875" style="10" customWidth="1"/>
    <col min="22" max="22" width="4.5" style="10" customWidth="1"/>
    <col min="23" max="23" width="6.125" style="10" customWidth="1"/>
    <col min="24" max="24" width="8.125" style="10" customWidth="1"/>
    <col min="25" max="25" width="17.75" style="10" customWidth="1"/>
    <col min="26" max="26" width="14.75" style="10" customWidth="1"/>
    <col min="27" max="31" width="4.25833333333333" style="10" customWidth="1"/>
    <col min="32" max="32" width="4.25833333333333" style="7" customWidth="1"/>
    <col min="33" max="33" width="8.625" style="7" customWidth="1"/>
    <col min="34" max="34" width="10.125" style="10" customWidth="1"/>
    <col min="35" max="35" width="7.875" style="10" customWidth="1"/>
    <col min="36" max="36" width="11" style="10" customWidth="1"/>
    <col min="37" max="37" width="7.875" style="10" customWidth="1"/>
    <col min="38" max="38" width="5" style="10" customWidth="1"/>
    <col min="39" max="39" width="7" style="10" customWidth="1"/>
    <col min="40" max="16384" width="9" style="9"/>
  </cols>
  <sheetData>
    <row r="1" s="1" customFormat="1" ht="20.25" spans="1:39">
      <c r="A1" s="11" t="s">
        <v>0</v>
      </c>
      <c r="B1" s="11"/>
      <c r="E1" s="12"/>
      <c r="L1" s="12"/>
      <c r="AF1" s="12"/>
      <c r="AG1" s="12"/>
    </row>
    <row r="2" s="1" customFormat="1" ht="28" customHeight="1" spans="1:39">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2" customFormat="1" ht="30" customHeight="1" spans="1:39">
      <c r="A3" s="14" t="s">
        <v>2</v>
      </c>
      <c r="B3" s="14" t="s">
        <v>3</v>
      </c>
      <c r="C3" s="14"/>
      <c r="D3" s="14"/>
      <c r="E3" s="15" t="s">
        <v>4</v>
      </c>
      <c r="F3" s="16" t="s">
        <v>5</v>
      </c>
      <c r="G3" s="16" t="s">
        <v>6</v>
      </c>
      <c r="H3" s="16" t="s">
        <v>7</v>
      </c>
      <c r="I3" s="14" t="s">
        <v>8</v>
      </c>
      <c r="J3" s="14"/>
      <c r="K3" s="16" t="s">
        <v>9</v>
      </c>
      <c r="L3" s="16" t="s">
        <v>10</v>
      </c>
      <c r="M3" s="14" t="s">
        <v>11</v>
      </c>
      <c r="N3" s="14"/>
      <c r="O3" s="14"/>
      <c r="P3" s="14" t="s">
        <v>12</v>
      </c>
      <c r="Q3" s="14"/>
      <c r="R3" s="14"/>
      <c r="S3" s="14" t="s">
        <v>13</v>
      </c>
      <c r="T3" s="14"/>
      <c r="U3" s="14"/>
      <c r="V3" s="14"/>
      <c r="W3" s="14"/>
      <c r="X3" s="14"/>
      <c r="Y3" s="16" t="s">
        <v>14</v>
      </c>
      <c r="Z3" s="16" t="s">
        <v>15</v>
      </c>
      <c r="AA3" s="14" t="s">
        <v>16</v>
      </c>
      <c r="AB3" s="14"/>
      <c r="AC3" s="14" t="s">
        <v>17</v>
      </c>
      <c r="AD3" s="14"/>
      <c r="AE3" s="14" t="s">
        <v>18</v>
      </c>
      <c r="AF3" s="14"/>
      <c r="AG3" s="17" t="s">
        <v>19</v>
      </c>
      <c r="AH3" s="18"/>
      <c r="AI3" s="18"/>
      <c r="AJ3" s="18"/>
      <c r="AK3" s="19"/>
      <c r="AL3" s="20" t="s">
        <v>20</v>
      </c>
      <c r="AM3" s="21" t="s">
        <v>21</v>
      </c>
    </row>
    <row r="4" s="2" customFormat="1" ht="21" customHeight="1" spans="1:39">
      <c r="A4" s="14"/>
      <c r="B4" s="16" t="s">
        <v>22</v>
      </c>
      <c r="C4" s="16" t="s">
        <v>23</v>
      </c>
      <c r="D4" s="16" t="s">
        <v>24</v>
      </c>
      <c r="E4" s="22"/>
      <c r="F4" s="23"/>
      <c r="G4" s="23"/>
      <c r="H4" s="23"/>
      <c r="I4" s="16" t="s">
        <v>25</v>
      </c>
      <c r="J4" s="16" t="s">
        <v>26</v>
      </c>
      <c r="K4" s="23"/>
      <c r="L4" s="23"/>
      <c r="M4" s="14" t="s">
        <v>27</v>
      </c>
      <c r="N4" s="14" t="s">
        <v>28</v>
      </c>
      <c r="O4" s="16"/>
      <c r="P4" s="16" t="s">
        <v>29</v>
      </c>
      <c r="Q4" s="24" t="s">
        <v>30</v>
      </c>
      <c r="R4" s="25"/>
      <c r="S4" s="16" t="s">
        <v>31</v>
      </c>
      <c r="T4" s="16" t="s">
        <v>32</v>
      </c>
      <c r="U4" s="16" t="s">
        <v>33</v>
      </c>
      <c r="V4" s="24" t="s">
        <v>30</v>
      </c>
      <c r="W4" s="26"/>
      <c r="X4" s="25"/>
      <c r="Y4" s="23"/>
      <c r="Z4" s="23"/>
      <c r="AA4" s="27" t="s">
        <v>34</v>
      </c>
      <c r="AB4" s="27" t="s">
        <v>35</v>
      </c>
      <c r="AC4" s="27" t="s">
        <v>34</v>
      </c>
      <c r="AD4" s="27" t="s">
        <v>35</v>
      </c>
      <c r="AE4" s="27" t="s">
        <v>34</v>
      </c>
      <c r="AF4" s="27" t="s">
        <v>35</v>
      </c>
      <c r="AG4" s="16" t="s">
        <v>36</v>
      </c>
      <c r="AH4" s="14" t="s">
        <v>37</v>
      </c>
      <c r="AI4" s="28"/>
      <c r="AJ4" s="28"/>
      <c r="AK4" s="28" t="s">
        <v>38</v>
      </c>
      <c r="AL4" s="29"/>
      <c r="AM4" s="21"/>
    </row>
    <row r="5" s="3" customFormat="1" ht="95" customHeight="1" spans="1:39">
      <c r="A5" s="14"/>
      <c r="B5" s="30"/>
      <c r="C5" s="30"/>
      <c r="D5" s="23"/>
      <c r="E5" s="31"/>
      <c r="F5" s="30"/>
      <c r="G5" s="30"/>
      <c r="H5" s="30"/>
      <c r="I5" s="30"/>
      <c r="J5" s="30"/>
      <c r="K5" s="30"/>
      <c r="L5" s="30"/>
      <c r="M5" s="14"/>
      <c r="N5" s="14"/>
      <c r="O5" s="30"/>
      <c r="P5" s="30"/>
      <c r="Q5" s="16" t="s">
        <v>39</v>
      </c>
      <c r="R5" s="16" t="s">
        <v>40</v>
      </c>
      <c r="S5" s="30"/>
      <c r="T5" s="30"/>
      <c r="U5" s="30"/>
      <c r="V5" s="16" t="s">
        <v>41</v>
      </c>
      <c r="W5" s="16" t="s">
        <v>42</v>
      </c>
      <c r="X5" s="16" t="s">
        <v>43</v>
      </c>
      <c r="Y5" s="30"/>
      <c r="Z5" s="30"/>
      <c r="AA5" s="27"/>
      <c r="AB5" s="27"/>
      <c r="AC5" s="27"/>
      <c r="AD5" s="27"/>
      <c r="AE5" s="27"/>
      <c r="AF5" s="27"/>
      <c r="AG5" s="30"/>
      <c r="AH5" s="14"/>
      <c r="AI5" s="32" t="s">
        <v>44</v>
      </c>
      <c r="AJ5" s="33" t="s">
        <v>45</v>
      </c>
      <c r="AK5" s="33" t="s">
        <v>46</v>
      </c>
      <c r="AL5" s="34"/>
      <c r="AM5" s="21"/>
    </row>
    <row r="6" s="4" customFormat="1" customHeight="1" spans="1:39">
      <c r="A6" s="35">
        <v>1</v>
      </c>
      <c r="B6" s="35" t="s">
        <v>47</v>
      </c>
      <c r="C6" s="35" t="s">
        <v>48</v>
      </c>
      <c r="D6" s="35" t="s">
        <v>49</v>
      </c>
      <c r="E6" s="35" t="s">
        <v>50</v>
      </c>
      <c r="F6" s="35" t="s">
        <v>51</v>
      </c>
      <c r="G6" s="35" t="s">
        <v>52</v>
      </c>
      <c r="H6" s="35" t="s">
        <v>53</v>
      </c>
      <c r="I6" s="35" t="s">
        <v>54</v>
      </c>
      <c r="J6" s="35" t="s">
        <v>55</v>
      </c>
      <c r="K6" s="35" t="s">
        <v>56</v>
      </c>
      <c r="L6" s="35" t="s">
        <v>57</v>
      </c>
      <c r="M6" s="35" t="s">
        <v>58</v>
      </c>
      <c r="N6" s="36">
        <v>1</v>
      </c>
      <c r="O6" s="36" t="s">
        <v>59</v>
      </c>
      <c r="P6" s="35">
        <v>10</v>
      </c>
      <c r="Q6" s="35">
        <v>10</v>
      </c>
      <c r="R6" s="35"/>
      <c r="S6" s="35">
        <v>1</v>
      </c>
      <c r="T6" s="35">
        <v>35</v>
      </c>
      <c r="U6" s="35">
        <v>110</v>
      </c>
      <c r="V6" s="35"/>
      <c r="W6" s="35">
        <v>5</v>
      </c>
      <c r="X6" s="35">
        <v>13</v>
      </c>
      <c r="Y6" s="35" t="s">
        <v>60</v>
      </c>
      <c r="Z6" s="35" t="s">
        <v>61</v>
      </c>
      <c r="AA6" s="35" t="s">
        <v>62</v>
      </c>
      <c r="AB6" s="37" t="s">
        <v>63</v>
      </c>
      <c r="AC6" s="37" t="s">
        <v>56</v>
      </c>
      <c r="AD6" s="37" t="s">
        <v>64</v>
      </c>
      <c r="AE6" s="37" t="s">
        <v>65</v>
      </c>
      <c r="AF6" s="37" t="s">
        <v>66</v>
      </c>
      <c r="AG6" s="35">
        <f>AH6+AK6</f>
        <v>10</v>
      </c>
      <c r="AH6" s="35">
        <f t="shared" ref="AH6:AH21" si="0">AI6+AJ6</f>
        <v>8.8</v>
      </c>
      <c r="AI6" s="35">
        <v>8.8</v>
      </c>
      <c r="AJ6" s="35"/>
      <c r="AK6" s="36">
        <v>1.2</v>
      </c>
      <c r="AL6" s="35"/>
      <c r="AM6" s="35" t="s">
        <v>67</v>
      </c>
    </row>
    <row r="7" s="4" customFormat="1" customHeight="1" spans="1:39">
      <c r="A7" s="35">
        <v>2</v>
      </c>
      <c r="B7" s="35" t="s">
        <v>68</v>
      </c>
      <c r="C7" s="35" t="s">
        <v>69</v>
      </c>
      <c r="D7" s="35" t="s">
        <v>70</v>
      </c>
      <c r="E7" s="35" t="s">
        <v>71</v>
      </c>
      <c r="F7" s="35" t="s">
        <v>72</v>
      </c>
      <c r="G7" s="35" t="s">
        <v>52</v>
      </c>
      <c r="H7" s="35" t="s">
        <v>73</v>
      </c>
      <c r="I7" s="35" t="s">
        <v>54</v>
      </c>
      <c r="J7" s="35" t="s">
        <v>55</v>
      </c>
      <c r="K7" s="35" t="s">
        <v>56</v>
      </c>
      <c r="L7" s="35" t="s">
        <v>74</v>
      </c>
      <c r="M7" s="35" t="s">
        <v>75</v>
      </c>
      <c r="N7" s="36">
        <v>1</v>
      </c>
      <c r="O7" s="36" t="s">
        <v>76</v>
      </c>
      <c r="P7" s="35">
        <v>109</v>
      </c>
      <c r="Q7" s="35">
        <v>109</v>
      </c>
      <c r="R7" s="35"/>
      <c r="S7" s="35">
        <v>1</v>
      </c>
      <c r="T7" s="35">
        <v>32</v>
      </c>
      <c r="U7" s="35">
        <v>97</v>
      </c>
      <c r="V7" s="35">
        <v>1</v>
      </c>
      <c r="W7" s="35">
        <v>11</v>
      </c>
      <c r="X7" s="35">
        <v>23</v>
      </c>
      <c r="Y7" s="35" t="s">
        <v>77</v>
      </c>
      <c r="Z7" s="35" t="s">
        <v>61</v>
      </c>
      <c r="AA7" s="35" t="s">
        <v>78</v>
      </c>
      <c r="AB7" s="37" t="s">
        <v>79</v>
      </c>
      <c r="AC7" s="37" t="s">
        <v>56</v>
      </c>
      <c r="AD7" s="37" t="s">
        <v>64</v>
      </c>
      <c r="AE7" s="37" t="s">
        <v>80</v>
      </c>
      <c r="AF7" s="37" t="s">
        <v>81</v>
      </c>
      <c r="AG7" s="35">
        <f t="shared" ref="AG7:AG21" si="1">AH7+AK7</f>
        <v>109</v>
      </c>
      <c r="AH7" s="35">
        <f t="shared" si="0"/>
        <v>95</v>
      </c>
      <c r="AI7" s="35">
        <v>95</v>
      </c>
      <c r="AJ7" s="35"/>
      <c r="AK7" s="36">
        <v>14</v>
      </c>
      <c r="AL7" s="35"/>
      <c r="AM7" s="35" t="s">
        <v>67</v>
      </c>
    </row>
    <row r="8" s="4" customFormat="1" ht="117" customHeight="1" spans="1:39">
      <c r="A8" s="35">
        <v>3</v>
      </c>
      <c r="B8" s="35" t="s">
        <v>68</v>
      </c>
      <c r="C8" s="35" t="s">
        <v>69</v>
      </c>
      <c r="D8" s="35" t="s">
        <v>70</v>
      </c>
      <c r="E8" s="35" t="s">
        <v>82</v>
      </c>
      <c r="F8" s="35" t="s">
        <v>83</v>
      </c>
      <c r="G8" s="35" t="s">
        <v>52</v>
      </c>
      <c r="H8" s="35" t="s">
        <v>84</v>
      </c>
      <c r="I8" s="35" t="s">
        <v>54</v>
      </c>
      <c r="J8" s="35" t="s">
        <v>55</v>
      </c>
      <c r="K8" s="35" t="s">
        <v>56</v>
      </c>
      <c r="L8" s="35" t="s">
        <v>85</v>
      </c>
      <c r="M8" s="35" t="s">
        <v>86</v>
      </c>
      <c r="N8" s="36">
        <v>37</v>
      </c>
      <c r="O8" s="36" t="s">
        <v>87</v>
      </c>
      <c r="P8" s="35">
        <v>160</v>
      </c>
      <c r="Q8" s="35">
        <v>160</v>
      </c>
      <c r="R8" s="35"/>
      <c r="S8" s="35">
        <v>1</v>
      </c>
      <c r="T8" s="35">
        <v>128</v>
      </c>
      <c r="U8" s="35">
        <v>420</v>
      </c>
      <c r="V8" s="35"/>
      <c r="W8" s="35">
        <v>36</v>
      </c>
      <c r="X8" s="35">
        <v>76</v>
      </c>
      <c r="Y8" s="35" t="s">
        <v>88</v>
      </c>
      <c r="Z8" s="35" t="s">
        <v>61</v>
      </c>
      <c r="AA8" s="35" t="s">
        <v>78</v>
      </c>
      <c r="AB8" s="37" t="s">
        <v>79</v>
      </c>
      <c r="AC8" s="37" t="s">
        <v>56</v>
      </c>
      <c r="AD8" s="37" t="s">
        <v>64</v>
      </c>
      <c r="AE8" s="37" t="s">
        <v>89</v>
      </c>
      <c r="AF8" s="37" t="s">
        <v>90</v>
      </c>
      <c r="AG8" s="35">
        <f t="shared" si="1"/>
        <v>160</v>
      </c>
      <c r="AH8" s="35">
        <f t="shared" si="0"/>
        <v>140</v>
      </c>
      <c r="AI8" s="35">
        <v>140</v>
      </c>
      <c r="AJ8" s="35"/>
      <c r="AK8" s="36">
        <v>20</v>
      </c>
      <c r="AL8" s="35"/>
      <c r="AM8" s="35" t="s">
        <v>67</v>
      </c>
    </row>
    <row r="9" s="4" customFormat="1" ht="118" customHeight="1" spans="1:39">
      <c r="A9" s="35">
        <v>4</v>
      </c>
      <c r="B9" s="35" t="s">
        <v>47</v>
      </c>
      <c r="C9" s="35" t="s">
        <v>48</v>
      </c>
      <c r="D9" s="35" t="s">
        <v>91</v>
      </c>
      <c r="E9" s="35" t="s">
        <v>92</v>
      </c>
      <c r="F9" s="35" t="s">
        <v>93</v>
      </c>
      <c r="G9" s="35" t="s">
        <v>52</v>
      </c>
      <c r="H9" s="35" t="s">
        <v>94</v>
      </c>
      <c r="I9" s="35" t="s">
        <v>54</v>
      </c>
      <c r="J9" s="35" t="s">
        <v>55</v>
      </c>
      <c r="K9" s="35" t="s">
        <v>56</v>
      </c>
      <c r="L9" s="35" t="s">
        <v>95</v>
      </c>
      <c r="M9" s="35" t="s">
        <v>96</v>
      </c>
      <c r="N9" s="36">
        <v>2.6</v>
      </c>
      <c r="O9" s="36" t="s">
        <v>97</v>
      </c>
      <c r="P9" s="35">
        <v>126.1</v>
      </c>
      <c r="Q9" s="35">
        <v>126.1</v>
      </c>
      <c r="R9" s="35"/>
      <c r="S9" s="35">
        <v>1</v>
      </c>
      <c r="T9" s="35">
        <v>136</v>
      </c>
      <c r="U9" s="35">
        <v>327</v>
      </c>
      <c r="V9" s="35"/>
      <c r="W9" s="35">
        <v>24</v>
      </c>
      <c r="X9" s="35">
        <v>54</v>
      </c>
      <c r="Y9" s="35" t="s">
        <v>98</v>
      </c>
      <c r="Z9" s="35" t="s">
        <v>61</v>
      </c>
      <c r="AA9" s="35" t="s">
        <v>62</v>
      </c>
      <c r="AB9" s="37" t="s">
        <v>63</v>
      </c>
      <c r="AC9" s="37" t="s">
        <v>56</v>
      </c>
      <c r="AD9" s="37" t="s">
        <v>64</v>
      </c>
      <c r="AE9" s="37" t="s">
        <v>89</v>
      </c>
      <c r="AF9" s="37" t="s">
        <v>90</v>
      </c>
      <c r="AG9" s="35">
        <f t="shared" si="1"/>
        <v>126.1</v>
      </c>
      <c r="AH9" s="35">
        <f t="shared" si="0"/>
        <v>110</v>
      </c>
      <c r="AI9" s="35">
        <v>110</v>
      </c>
      <c r="AJ9" s="35"/>
      <c r="AK9" s="36">
        <v>16.1</v>
      </c>
      <c r="AL9" s="35"/>
      <c r="AM9" s="35" t="s">
        <v>67</v>
      </c>
    </row>
    <row r="10" s="4" customFormat="1" customHeight="1" spans="1:39">
      <c r="A10" s="35">
        <v>5</v>
      </c>
      <c r="B10" s="35" t="s">
        <v>47</v>
      </c>
      <c r="C10" s="35" t="s">
        <v>48</v>
      </c>
      <c r="D10" s="35" t="s">
        <v>49</v>
      </c>
      <c r="E10" s="35" t="s">
        <v>99</v>
      </c>
      <c r="F10" s="35" t="s">
        <v>100</v>
      </c>
      <c r="G10" s="35" t="s">
        <v>52</v>
      </c>
      <c r="H10" s="35" t="s">
        <v>101</v>
      </c>
      <c r="I10" s="35" t="s">
        <v>54</v>
      </c>
      <c r="J10" s="35" t="s">
        <v>55</v>
      </c>
      <c r="K10" s="35" t="s">
        <v>56</v>
      </c>
      <c r="L10" s="35" t="s">
        <v>102</v>
      </c>
      <c r="M10" s="35" t="s">
        <v>58</v>
      </c>
      <c r="N10" s="36">
        <v>1</v>
      </c>
      <c r="O10" s="36" t="s">
        <v>103</v>
      </c>
      <c r="P10" s="35">
        <v>7.5</v>
      </c>
      <c r="Q10" s="35">
        <v>7.5</v>
      </c>
      <c r="R10" s="35"/>
      <c r="S10" s="35">
        <v>1</v>
      </c>
      <c r="T10" s="35">
        <v>14</v>
      </c>
      <c r="U10" s="35">
        <v>39</v>
      </c>
      <c r="V10" s="35">
        <v>1</v>
      </c>
      <c r="W10" s="35">
        <v>6</v>
      </c>
      <c r="X10" s="35">
        <v>16</v>
      </c>
      <c r="Y10" s="35" t="s">
        <v>104</v>
      </c>
      <c r="Z10" s="35" t="s">
        <v>61</v>
      </c>
      <c r="AA10" s="35" t="s">
        <v>62</v>
      </c>
      <c r="AB10" s="37" t="s">
        <v>63</v>
      </c>
      <c r="AC10" s="37" t="s">
        <v>56</v>
      </c>
      <c r="AD10" s="37" t="s">
        <v>64</v>
      </c>
      <c r="AE10" s="37" t="s">
        <v>105</v>
      </c>
      <c r="AF10" s="37" t="s">
        <v>106</v>
      </c>
      <c r="AG10" s="35">
        <f t="shared" si="1"/>
        <v>7.5</v>
      </c>
      <c r="AH10" s="35">
        <f t="shared" si="0"/>
        <v>7</v>
      </c>
      <c r="AI10" s="35">
        <v>7</v>
      </c>
      <c r="AJ10" s="35"/>
      <c r="AK10" s="36">
        <v>0.5</v>
      </c>
      <c r="AL10" s="35"/>
      <c r="AM10" s="35" t="s">
        <v>67</v>
      </c>
    </row>
    <row r="11" s="4" customFormat="1" ht="138" customHeight="1" spans="1:39">
      <c r="A11" s="35">
        <v>6</v>
      </c>
      <c r="B11" s="35" t="s">
        <v>47</v>
      </c>
      <c r="C11" s="35" t="s">
        <v>48</v>
      </c>
      <c r="D11" s="35" t="s">
        <v>91</v>
      </c>
      <c r="E11" s="35" t="s">
        <v>107</v>
      </c>
      <c r="F11" s="35" t="s">
        <v>108</v>
      </c>
      <c r="G11" s="35" t="s">
        <v>52</v>
      </c>
      <c r="H11" s="35" t="s">
        <v>109</v>
      </c>
      <c r="I11" s="35" t="s">
        <v>54</v>
      </c>
      <c r="J11" s="35" t="s">
        <v>55</v>
      </c>
      <c r="K11" s="35" t="s">
        <v>56</v>
      </c>
      <c r="L11" s="35" t="s">
        <v>110</v>
      </c>
      <c r="M11" s="35" t="s">
        <v>96</v>
      </c>
      <c r="N11" s="35">
        <v>2</v>
      </c>
      <c r="O11" s="36" t="s">
        <v>111</v>
      </c>
      <c r="P11" s="35">
        <v>95</v>
      </c>
      <c r="Q11" s="35">
        <v>95</v>
      </c>
      <c r="R11" s="35"/>
      <c r="S11" s="35">
        <v>1</v>
      </c>
      <c r="T11" s="35">
        <v>80</v>
      </c>
      <c r="U11" s="35">
        <v>170</v>
      </c>
      <c r="V11" s="35">
        <v>1</v>
      </c>
      <c r="W11" s="35">
        <v>20</v>
      </c>
      <c r="X11" s="35">
        <v>45</v>
      </c>
      <c r="Y11" s="35" t="s">
        <v>112</v>
      </c>
      <c r="Z11" s="35" t="s">
        <v>61</v>
      </c>
      <c r="AA11" s="35" t="s">
        <v>62</v>
      </c>
      <c r="AB11" s="37" t="s">
        <v>63</v>
      </c>
      <c r="AC11" s="37" t="s">
        <v>56</v>
      </c>
      <c r="AD11" s="37" t="s">
        <v>64</v>
      </c>
      <c r="AE11" s="37" t="s">
        <v>113</v>
      </c>
      <c r="AF11" s="37" t="s">
        <v>114</v>
      </c>
      <c r="AG11" s="35">
        <f t="shared" si="1"/>
        <v>95</v>
      </c>
      <c r="AH11" s="35">
        <f t="shared" si="0"/>
        <v>83</v>
      </c>
      <c r="AI11" s="35"/>
      <c r="AJ11" s="35">
        <v>83</v>
      </c>
      <c r="AK11" s="36">
        <v>12</v>
      </c>
      <c r="AL11" s="35"/>
      <c r="AM11" s="35" t="s">
        <v>67</v>
      </c>
    </row>
    <row r="12" s="4" customFormat="1" ht="143" customHeight="1" spans="1:39">
      <c r="A12" s="35">
        <v>7</v>
      </c>
      <c r="B12" s="35" t="s">
        <v>47</v>
      </c>
      <c r="C12" s="35" t="s">
        <v>48</v>
      </c>
      <c r="D12" s="35" t="s">
        <v>91</v>
      </c>
      <c r="E12" s="35" t="s">
        <v>115</v>
      </c>
      <c r="F12" s="35" t="s">
        <v>116</v>
      </c>
      <c r="G12" s="35" t="s">
        <v>52</v>
      </c>
      <c r="H12" s="35" t="s">
        <v>101</v>
      </c>
      <c r="I12" s="35" t="s">
        <v>54</v>
      </c>
      <c r="J12" s="35" t="s">
        <v>55</v>
      </c>
      <c r="K12" s="35" t="s">
        <v>56</v>
      </c>
      <c r="L12" s="35" t="s">
        <v>117</v>
      </c>
      <c r="M12" s="35" t="s">
        <v>96</v>
      </c>
      <c r="N12" s="35">
        <v>5.1</v>
      </c>
      <c r="O12" s="36" t="s">
        <v>118</v>
      </c>
      <c r="P12" s="35">
        <v>230</v>
      </c>
      <c r="Q12" s="35">
        <v>230</v>
      </c>
      <c r="R12" s="35"/>
      <c r="S12" s="35">
        <v>1</v>
      </c>
      <c r="T12" s="35">
        <v>256</v>
      </c>
      <c r="U12" s="35">
        <v>712</v>
      </c>
      <c r="V12" s="35">
        <v>1</v>
      </c>
      <c r="W12" s="35">
        <v>98</v>
      </c>
      <c r="X12" s="35">
        <v>260</v>
      </c>
      <c r="Y12" s="35" t="s">
        <v>119</v>
      </c>
      <c r="Z12" s="35" t="s">
        <v>61</v>
      </c>
      <c r="AA12" s="35" t="s">
        <v>62</v>
      </c>
      <c r="AB12" s="37" t="s">
        <v>63</v>
      </c>
      <c r="AC12" s="37" t="s">
        <v>56</v>
      </c>
      <c r="AD12" s="37" t="s">
        <v>64</v>
      </c>
      <c r="AE12" s="37" t="s">
        <v>105</v>
      </c>
      <c r="AF12" s="37" t="s">
        <v>106</v>
      </c>
      <c r="AG12" s="35">
        <f t="shared" si="1"/>
        <v>230</v>
      </c>
      <c r="AH12" s="35">
        <f t="shared" si="0"/>
        <v>201</v>
      </c>
      <c r="AI12" s="35">
        <v>201</v>
      </c>
      <c r="AJ12" s="35"/>
      <c r="AK12" s="36">
        <v>29</v>
      </c>
      <c r="AL12" s="35"/>
      <c r="AM12" s="35" t="s">
        <v>67</v>
      </c>
    </row>
    <row r="13" s="4" customFormat="1" ht="113" customHeight="1" spans="1:39">
      <c r="A13" s="35">
        <v>8</v>
      </c>
      <c r="B13" s="35" t="s">
        <v>47</v>
      </c>
      <c r="C13" s="35" t="s">
        <v>48</v>
      </c>
      <c r="D13" s="35" t="s">
        <v>91</v>
      </c>
      <c r="E13" s="35" t="s">
        <v>120</v>
      </c>
      <c r="F13" s="35" t="s">
        <v>121</v>
      </c>
      <c r="G13" s="35" t="s">
        <v>52</v>
      </c>
      <c r="H13" s="35" t="s">
        <v>94</v>
      </c>
      <c r="I13" s="35" t="s">
        <v>54</v>
      </c>
      <c r="J13" s="35" t="s">
        <v>55</v>
      </c>
      <c r="K13" s="35" t="s">
        <v>56</v>
      </c>
      <c r="L13" s="35" t="s">
        <v>122</v>
      </c>
      <c r="M13" s="35" t="s">
        <v>96</v>
      </c>
      <c r="N13" s="35">
        <v>2.3</v>
      </c>
      <c r="O13" s="36" t="s">
        <v>123</v>
      </c>
      <c r="P13" s="35">
        <v>96.6</v>
      </c>
      <c r="Q13" s="35">
        <v>96.6</v>
      </c>
      <c r="R13" s="35"/>
      <c r="S13" s="35">
        <v>1</v>
      </c>
      <c r="T13" s="35">
        <v>136</v>
      </c>
      <c r="U13" s="35">
        <v>327</v>
      </c>
      <c r="V13" s="35"/>
      <c r="W13" s="35">
        <v>24</v>
      </c>
      <c r="X13" s="35">
        <v>54</v>
      </c>
      <c r="Y13" s="35" t="s">
        <v>124</v>
      </c>
      <c r="Z13" s="35" t="s">
        <v>61</v>
      </c>
      <c r="AA13" s="35" t="s">
        <v>62</v>
      </c>
      <c r="AB13" s="37" t="s">
        <v>63</v>
      </c>
      <c r="AC13" s="37" t="s">
        <v>56</v>
      </c>
      <c r="AD13" s="37" t="s">
        <v>64</v>
      </c>
      <c r="AE13" s="37" t="s">
        <v>89</v>
      </c>
      <c r="AF13" s="37" t="s">
        <v>90</v>
      </c>
      <c r="AG13" s="35">
        <f t="shared" si="1"/>
        <v>96.6</v>
      </c>
      <c r="AH13" s="35">
        <f t="shared" si="0"/>
        <v>84</v>
      </c>
      <c r="AI13" s="35">
        <v>84</v>
      </c>
      <c r="AJ13" s="35"/>
      <c r="AK13" s="36">
        <v>12.6</v>
      </c>
      <c r="AL13" s="35"/>
      <c r="AM13" s="35" t="s">
        <v>67</v>
      </c>
    </row>
    <row r="14" s="4" customFormat="1" ht="90" customHeight="1" spans="1:39">
      <c r="A14" s="35">
        <v>9</v>
      </c>
      <c r="B14" s="35" t="s">
        <v>47</v>
      </c>
      <c r="C14" s="35" t="s">
        <v>48</v>
      </c>
      <c r="D14" s="35" t="s">
        <v>49</v>
      </c>
      <c r="E14" s="35" t="s">
        <v>125</v>
      </c>
      <c r="F14" s="35" t="s">
        <v>126</v>
      </c>
      <c r="G14" s="35" t="s">
        <v>52</v>
      </c>
      <c r="H14" s="35" t="s">
        <v>127</v>
      </c>
      <c r="I14" s="35" t="s">
        <v>54</v>
      </c>
      <c r="J14" s="35" t="s">
        <v>55</v>
      </c>
      <c r="K14" s="35" t="s">
        <v>56</v>
      </c>
      <c r="L14" s="35" t="s">
        <v>128</v>
      </c>
      <c r="M14" s="35" t="s">
        <v>58</v>
      </c>
      <c r="N14" s="36">
        <v>3</v>
      </c>
      <c r="O14" s="36" t="s">
        <v>129</v>
      </c>
      <c r="P14" s="35">
        <v>59</v>
      </c>
      <c r="Q14" s="35">
        <v>59</v>
      </c>
      <c r="R14" s="35"/>
      <c r="S14" s="35">
        <v>1</v>
      </c>
      <c r="T14" s="35">
        <v>143</v>
      </c>
      <c r="U14" s="35">
        <v>236</v>
      </c>
      <c r="V14" s="35">
        <v>1</v>
      </c>
      <c r="W14" s="35">
        <v>42</v>
      </c>
      <c r="X14" s="35">
        <v>81</v>
      </c>
      <c r="Y14" s="35" t="s">
        <v>130</v>
      </c>
      <c r="Z14" s="35" t="s">
        <v>61</v>
      </c>
      <c r="AA14" s="35" t="s">
        <v>62</v>
      </c>
      <c r="AB14" s="37" t="s">
        <v>63</v>
      </c>
      <c r="AC14" s="37" t="s">
        <v>56</v>
      </c>
      <c r="AD14" s="37" t="s">
        <v>64</v>
      </c>
      <c r="AE14" s="37" t="s">
        <v>131</v>
      </c>
      <c r="AF14" s="37" t="s">
        <v>132</v>
      </c>
      <c r="AG14" s="35">
        <f t="shared" si="1"/>
        <v>59</v>
      </c>
      <c r="AH14" s="35">
        <f t="shared" si="0"/>
        <v>51</v>
      </c>
      <c r="AI14" s="35">
        <v>51</v>
      </c>
      <c r="AJ14" s="35"/>
      <c r="AK14" s="36">
        <v>8</v>
      </c>
      <c r="AL14" s="35"/>
      <c r="AM14" s="35" t="s">
        <v>67</v>
      </c>
    </row>
    <row r="15" s="4" customFormat="1" customHeight="1" spans="1:39">
      <c r="A15" s="35">
        <v>10</v>
      </c>
      <c r="B15" s="35" t="s">
        <v>68</v>
      </c>
      <c r="C15" s="35" t="s">
        <v>133</v>
      </c>
      <c r="D15" s="35" t="s">
        <v>134</v>
      </c>
      <c r="E15" s="35" t="s">
        <v>135</v>
      </c>
      <c r="F15" s="35" t="s">
        <v>136</v>
      </c>
      <c r="G15" s="35" t="s">
        <v>52</v>
      </c>
      <c r="H15" s="35" t="s">
        <v>137</v>
      </c>
      <c r="I15" s="35" t="s">
        <v>138</v>
      </c>
      <c r="J15" s="35" t="s">
        <v>139</v>
      </c>
      <c r="K15" s="35" t="s">
        <v>56</v>
      </c>
      <c r="L15" s="35" t="s">
        <v>140</v>
      </c>
      <c r="M15" s="35" t="s">
        <v>141</v>
      </c>
      <c r="N15" s="36">
        <v>1200</v>
      </c>
      <c r="O15" s="36" t="s">
        <v>142</v>
      </c>
      <c r="P15" s="35">
        <v>300</v>
      </c>
      <c r="Q15" s="35">
        <v>300</v>
      </c>
      <c r="R15" s="35"/>
      <c r="S15" s="35">
        <v>1</v>
      </c>
      <c r="T15" s="35">
        <v>103</v>
      </c>
      <c r="U15" s="35">
        <v>341</v>
      </c>
      <c r="V15" s="35">
        <v>1</v>
      </c>
      <c r="W15" s="35">
        <v>15</v>
      </c>
      <c r="X15" s="35">
        <v>41</v>
      </c>
      <c r="Y15" s="35" t="s">
        <v>143</v>
      </c>
      <c r="Z15" s="35" t="s">
        <v>61</v>
      </c>
      <c r="AA15" s="35" t="s">
        <v>78</v>
      </c>
      <c r="AB15" s="37" t="s">
        <v>79</v>
      </c>
      <c r="AC15" s="37" t="s">
        <v>56</v>
      </c>
      <c r="AD15" s="37" t="s">
        <v>64</v>
      </c>
      <c r="AE15" s="37" t="s">
        <v>144</v>
      </c>
      <c r="AF15" s="37" t="s">
        <v>145</v>
      </c>
      <c r="AG15" s="35">
        <f t="shared" si="1"/>
        <v>300</v>
      </c>
      <c r="AH15" s="35">
        <f t="shared" si="0"/>
        <v>262</v>
      </c>
      <c r="AI15" s="35">
        <v>262</v>
      </c>
      <c r="AJ15" s="35"/>
      <c r="AK15" s="36">
        <v>38</v>
      </c>
      <c r="AL15" s="35"/>
      <c r="AM15" s="35" t="s">
        <v>67</v>
      </c>
    </row>
    <row r="16" s="4" customFormat="1" customHeight="1" spans="1:39">
      <c r="A16" s="35">
        <v>11</v>
      </c>
      <c r="B16" s="35" t="s">
        <v>68</v>
      </c>
      <c r="C16" s="35" t="s">
        <v>133</v>
      </c>
      <c r="D16" s="35" t="s">
        <v>134</v>
      </c>
      <c r="E16" s="35" t="s">
        <v>146</v>
      </c>
      <c r="F16" s="35" t="s">
        <v>147</v>
      </c>
      <c r="G16" s="35" t="s">
        <v>52</v>
      </c>
      <c r="H16" s="35" t="s">
        <v>148</v>
      </c>
      <c r="I16" s="35" t="s">
        <v>138</v>
      </c>
      <c r="J16" s="35" t="s">
        <v>139</v>
      </c>
      <c r="K16" s="35" t="s">
        <v>56</v>
      </c>
      <c r="L16" s="35" t="s">
        <v>149</v>
      </c>
      <c r="M16" s="35" t="s">
        <v>141</v>
      </c>
      <c r="N16" s="36">
        <v>1500</v>
      </c>
      <c r="O16" s="36" t="s">
        <v>142</v>
      </c>
      <c r="P16" s="35">
        <v>375</v>
      </c>
      <c r="Q16" s="35">
        <v>375</v>
      </c>
      <c r="R16" s="35"/>
      <c r="S16" s="35">
        <v>1</v>
      </c>
      <c r="T16" s="35">
        <v>231</v>
      </c>
      <c r="U16" s="35">
        <v>693</v>
      </c>
      <c r="V16" s="35"/>
      <c r="W16" s="35">
        <v>36</v>
      </c>
      <c r="X16" s="35">
        <v>112</v>
      </c>
      <c r="Y16" s="35" t="s">
        <v>150</v>
      </c>
      <c r="Z16" s="35" t="s">
        <v>61</v>
      </c>
      <c r="AA16" s="35" t="s">
        <v>78</v>
      </c>
      <c r="AB16" s="37" t="s">
        <v>79</v>
      </c>
      <c r="AC16" s="37" t="s">
        <v>56</v>
      </c>
      <c r="AD16" s="37" t="s">
        <v>64</v>
      </c>
      <c r="AE16" s="37" t="s">
        <v>151</v>
      </c>
      <c r="AF16" s="37" t="s">
        <v>152</v>
      </c>
      <c r="AG16" s="35">
        <f t="shared" si="1"/>
        <v>375</v>
      </c>
      <c r="AH16" s="35">
        <f t="shared" si="0"/>
        <v>338</v>
      </c>
      <c r="AI16" s="35">
        <v>338</v>
      </c>
      <c r="AJ16" s="35"/>
      <c r="AK16" s="36">
        <v>37</v>
      </c>
      <c r="AL16" s="35"/>
      <c r="AM16" s="35" t="s">
        <v>67</v>
      </c>
    </row>
    <row r="17" s="4" customFormat="1" customHeight="1" spans="1:39">
      <c r="A17" s="35">
        <v>12</v>
      </c>
      <c r="B17" s="35" t="s">
        <v>47</v>
      </c>
      <c r="C17" s="35" t="s">
        <v>48</v>
      </c>
      <c r="D17" s="35" t="s">
        <v>49</v>
      </c>
      <c r="E17" s="35" t="s">
        <v>153</v>
      </c>
      <c r="F17" s="35" t="s">
        <v>154</v>
      </c>
      <c r="G17" s="35" t="s">
        <v>52</v>
      </c>
      <c r="H17" s="35" t="s">
        <v>155</v>
      </c>
      <c r="I17" s="35" t="s">
        <v>54</v>
      </c>
      <c r="J17" s="35" t="s">
        <v>55</v>
      </c>
      <c r="K17" s="35" t="s">
        <v>56</v>
      </c>
      <c r="L17" s="35" t="s">
        <v>156</v>
      </c>
      <c r="M17" s="35" t="s">
        <v>58</v>
      </c>
      <c r="N17" s="36">
        <v>1</v>
      </c>
      <c r="O17" s="36" t="s">
        <v>157</v>
      </c>
      <c r="P17" s="35">
        <v>9.8</v>
      </c>
      <c r="Q17" s="35">
        <v>9.8</v>
      </c>
      <c r="R17" s="35"/>
      <c r="S17" s="35">
        <v>1</v>
      </c>
      <c r="T17" s="35">
        <v>94</v>
      </c>
      <c r="U17" s="35">
        <v>285</v>
      </c>
      <c r="V17" s="35">
        <v>1</v>
      </c>
      <c r="W17" s="35">
        <v>13</v>
      </c>
      <c r="X17" s="35">
        <v>45</v>
      </c>
      <c r="Y17" s="35" t="s">
        <v>158</v>
      </c>
      <c r="Z17" s="35" t="s">
        <v>61</v>
      </c>
      <c r="AA17" s="35" t="s">
        <v>62</v>
      </c>
      <c r="AB17" s="37" t="s">
        <v>63</v>
      </c>
      <c r="AC17" s="37" t="s">
        <v>56</v>
      </c>
      <c r="AD17" s="37" t="s">
        <v>64</v>
      </c>
      <c r="AE17" s="37" t="s">
        <v>80</v>
      </c>
      <c r="AF17" s="37" t="s">
        <v>81</v>
      </c>
      <c r="AG17" s="35">
        <f t="shared" si="1"/>
        <v>9.8</v>
      </c>
      <c r="AH17" s="35">
        <f t="shared" si="0"/>
        <v>9</v>
      </c>
      <c r="AI17" s="35">
        <v>9</v>
      </c>
      <c r="AJ17" s="35"/>
      <c r="AK17" s="36">
        <v>0.800000000000001</v>
      </c>
      <c r="AL17" s="35"/>
      <c r="AM17" s="35" t="s">
        <v>67</v>
      </c>
    </row>
    <row r="18" s="4" customFormat="1" customHeight="1" spans="1:39">
      <c r="A18" s="35">
        <v>13</v>
      </c>
      <c r="B18" s="35" t="s">
        <v>47</v>
      </c>
      <c r="C18" s="35" t="s">
        <v>48</v>
      </c>
      <c r="D18" s="35" t="s">
        <v>91</v>
      </c>
      <c r="E18" s="35" t="s">
        <v>159</v>
      </c>
      <c r="F18" s="35" t="s">
        <v>160</v>
      </c>
      <c r="G18" s="35" t="s">
        <v>52</v>
      </c>
      <c r="H18" s="35" t="s">
        <v>161</v>
      </c>
      <c r="I18" s="35" t="s">
        <v>54</v>
      </c>
      <c r="J18" s="35" t="s">
        <v>55</v>
      </c>
      <c r="K18" s="35" t="s">
        <v>56</v>
      </c>
      <c r="L18" s="35" t="s">
        <v>162</v>
      </c>
      <c r="M18" s="35" t="s">
        <v>96</v>
      </c>
      <c r="N18" s="36">
        <v>2.3</v>
      </c>
      <c r="O18" s="36" t="s">
        <v>163</v>
      </c>
      <c r="P18" s="35">
        <v>122</v>
      </c>
      <c r="Q18" s="35">
        <v>122</v>
      </c>
      <c r="R18" s="35"/>
      <c r="S18" s="35">
        <v>1</v>
      </c>
      <c r="T18" s="35">
        <v>85</v>
      </c>
      <c r="U18" s="35">
        <v>284</v>
      </c>
      <c r="V18" s="35">
        <v>1</v>
      </c>
      <c r="W18" s="35">
        <v>16</v>
      </c>
      <c r="X18" s="35">
        <v>49</v>
      </c>
      <c r="Y18" s="35" t="s">
        <v>164</v>
      </c>
      <c r="Z18" s="35" t="s">
        <v>61</v>
      </c>
      <c r="AA18" s="35" t="s">
        <v>62</v>
      </c>
      <c r="AB18" s="37" t="s">
        <v>63</v>
      </c>
      <c r="AC18" s="37" t="s">
        <v>56</v>
      </c>
      <c r="AD18" s="37" t="s">
        <v>64</v>
      </c>
      <c r="AE18" s="37" t="s">
        <v>144</v>
      </c>
      <c r="AF18" s="37" t="s">
        <v>145</v>
      </c>
      <c r="AG18" s="35">
        <f t="shared" si="1"/>
        <v>122</v>
      </c>
      <c r="AH18" s="35">
        <f t="shared" si="0"/>
        <v>106</v>
      </c>
      <c r="AI18" s="35"/>
      <c r="AJ18" s="35">
        <v>106</v>
      </c>
      <c r="AK18" s="36">
        <v>16</v>
      </c>
      <c r="AL18" s="35"/>
      <c r="AM18" s="35" t="s">
        <v>67</v>
      </c>
    </row>
    <row r="19" s="5" customFormat="1" ht="98" customHeight="1" spans="1:39">
      <c r="A19" s="35">
        <v>14</v>
      </c>
      <c r="B19" s="35" t="s">
        <v>47</v>
      </c>
      <c r="C19" s="35" t="s">
        <v>48</v>
      </c>
      <c r="D19" s="35" t="s">
        <v>91</v>
      </c>
      <c r="E19" s="35" t="s">
        <v>165</v>
      </c>
      <c r="F19" s="35" t="s">
        <v>166</v>
      </c>
      <c r="G19" s="35" t="s">
        <v>52</v>
      </c>
      <c r="H19" s="35" t="s">
        <v>167</v>
      </c>
      <c r="I19" s="35" t="s">
        <v>54</v>
      </c>
      <c r="J19" s="35" t="s">
        <v>55</v>
      </c>
      <c r="K19" s="35" t="s">
        <v>56</v>
      </c>
      <c r="L19" s="35" t="s">
        <v>168</v>
      </c>
      <c r="M19" s="35" t="s">
        <v>96</v>
      </c>
      <c r="N19" s="36">
        <v>4</v>
      </c>
      <c r="O19" s="36" t="s">
        <v>118</v>
      </c>
      <c r="P19" s="35">
        <v>180</v>
      </c>
      <c r="Q19" s="35">
        <v>180</v>
      </c>
      <c r="R19" s="35"/>
      <c r="S19" s="35">
        <v>1</v>
      </c>
      <c r="T19" s="35">
        <v>225</v>
      </c>
      <c r="U19" s="35">
        <v>588</v>
      </c>
      <c r="V19" s="35">
        <v>1</v>
      </c>
      <c r="W19" s="35">
        <v>49</v>
      </c>
      <c r="X19" s="35">
        <v>82</v>
      </c>
      <c r="Y19" s="35" t="s">
        <v>169</v>
      </c>
      <c r="Z19" s="35" t="s">
        <v>61</v>
      </c>
      <c r="AA19" s="35" t="s">
        <v>62</v>
      </c>
      <c r="AB19" s="37" t="s">
        <v>63</v>
      </c>
      <c r="AC19" s="37" t="s">
        <v>56</v>
      </c>
      <c r="AD19" s="37" t="s">
        <v>64</v>
      </c>
      <c r="AE19" s="37" t="s">
        <v>170</v>
      </c>
      <c r="AF19" s="37" t="s">
        <v>171</v>
      </c>
      <c r="AG19" s="35">
        <f t="shared" si="1"/>
        <v>180</v>
      </c>
      <c r="AH19" s="35">
        <f t="shared" si="0"/>
        <v>157</v>
      </c>
      <c r="AI19" s="35">
        <v>157</v>
      </c>
      <c r="AJ19" s="35"/>
      <c r="AK19" s="36">
        <v>23</v>
      </c>
      <c r="AL19" s="35"/>
      <c r="AM19" s="35" t="s">
        <v>67</v>
      </c>
    </row>
    <row r="20" s="5" customFormat="1" ht="135" customHeight="1" spans="1:39">
      <c r="A20" s="35">
        <v>15</v>
      </c>
      <c r="B20" s="35" t="s">
        <v>172</v>
      </c>
      <c r="C20" s="35" t="s">
        <v>173</v>
      </c>
      <c r="D20" s="35" t="s">
        <v>174</v>
      </c>
      <c r="E20" s="35" t="s">
        <v>175</v>
      </c>
      <c r="F20" s="35" t="s">
        <v>176</v>
      </c>
      <c r="G20" s="35" t="s">
        <v>52</v>
      </c>
      <c r="H20" s="35" t="s">
        <v>177</v>
      </c>
      <c r="I20" s="35" t="s">
        <v>54</v>
      </c>
      <c r="J20" s="35" t="s">
        <v>139</v>
      </c>
      <c r="K20" s="35" t="s">
        <v>56</v>
      </c>
      <c r="L20" s="35" t="s">
        <v>178</v>
      </c>
      <c r="M20" s="35" t="s">
        <v>179</v>
      </c>
      <c r="N20" s="36">
        <v>4886</v>
      </c>
      <c r="O20" s="36" t="s">
        <v>180</v>
      </c>
      <c r="P20" s="35">
        <v>469.45</v>
      </c>
      <c r="Q20" s="35">
        <v>469.45</v>
      </c>
      <c r="R20" s="35"/>
      <c r="S20" s="35">
        <v>19</v>
      </c>
      <c r="T20" s="35">
        <v>1629</v>
      </c>
      <c r="U20" s="35">
        <v>4886</v>
      </c>
      <c r="V20" s="35">
        <v>11</v>
      </c>
      <c r="W20" s="35">
        <v>1629</v>
      </c>
      <c r="X20" s="35">
        <v>4886</v>
      </c>
      <c r="Y20" s="35" t="s">
        <v>181</v>
      </c>
      <c r="Z20" s="35" t="s">
        <v>182</v>
      </c>
      <c r="AA20" s="35" t="s">
        <v>78</v>
      </c>
      <c r="AB20" s="37" t="s">
        <v>79</v>
      </c>
      <c r="AC20" s="37" t="s">
        <v>56</v>
      </c>
      <c r="AD20" s="37" t="s">
        <v>64</v>
      </c>
      <c r="AE20" s="37" t="s">
        <v>56</v>
      </c>
      <c r="AF20" s="37" t="s">
        <v>183</v>
      </c>
      <c r="AG20" s="35">
        <f t="shared" si="1"/>
        <v>284.36323</v>
      </c>
      <c r="AH20" s="35"/>
      <c r="AI20" s="35"/>
      <c r="AJ20" s="35"/>
      <c r="AK20" s="36">
        <v>284.36323</v>
      </c>
      <c r="AL20" s="35"/>
      <c r="AM20" s="35" t="s">
        <v>67</v>
      </c>
    </row>
    <row r="21" s="5" customFormat="1" ht="116" customHeight="1" spans="1:39">
      <c r="A21" s="35">
        <v>16</v>
      </c>
      <c r="B21" s="35" t="s">
        <v>172</v>
      </c>
      <c r="C21" s="35" t="s">
        <v>173</v>
      </c>
      <c r="D21" s="35" t="s">
        <v>184</v>
      </c>
      <c r="E21" s="35" t="s">
        <v>185</v>
      </c>
      <c r="F21" s="35" t="s">
        <v>186</v>
      </c>
      <c r="G21" s="35" t="s">
        <v>52</v>
      </c>
      <c r="H21" s="35" t="s">
        <v>177</v>
      </c>
      <c r="I21" s="35" t="s">
        <v>54</v>
      </c>
      <c r="J21" s="35" t="s">
        <v>139</v>
      </c>
      <c r="K21" s="35" t="s">
        <v>56</v>
      </c>
      <c r="L21" s="35" t="s">
        <v>187</v>
      </c>
      <c r="M21" s="35" t="s">
        <v>179</v>
      </c>
      <c r="N21" s="36">
        <v>3646</v>
      </c>
      <c r="O21" s="36" t="s">
        <v>188</v>
      </c>
      <c r="P21" s="35">
        <v>437.52</v>
      </c>
      <c r="Q21" s="35">
        <v>437.52</v>
      </c>
      <c r="R21" s="35"/>
      <c r="S21" s="35">
        <v>19</v>
      </c>
      <c r="T21" s="35">
        <v>1216</v>
      </c>
      <c r="U21" s="35">
        <v>3646</v>
      </c>
      <c r="V21" s="35">
        <v>11</v>
      </c>
      <c r="W21" s="35">
        <v>1216</v>
      </c>
      <c r="X21" s="35">
        <v>3646</v>
      </c>
      <c r="Y21" s="35" t="s">
        <v>189</v>
      </c>
      <c r="Z21" s="35" t="s">
        <v>190</v>
      </c>
      <c r="AA21" s="35" t="s">
        <v>191</v>
      </c>
      <c r="AB21" s="37" t="s">
        <v>192</v>
      </c>
      <c r="AC21" s="37" t="s">
        <v>56</v>
      </c>
      <c r="AD21" s="37" t="s">
        <v>64</v>
      </c>
      <c r="AE21" s="37" t="s">
        <v>56</v>
      </c>
      <c r="AF21" s="37" t="s">
        <v>183</v>
      </c>
      <c r="AG21" s="35">
        <f t="shared" si="1"/>
        <v>317.52</v>
      </c>
      <c r="AH21" s="35"/>
      <c r="AI21" s="35"/>
      <c r="AJ21" s="35"/>
      <c r="AK21" s="36">
        <v>317.52</v>
      </c>
      <c r="AL21" s="35"/>
      <c r="AM21" s="35" t="s">
        <v>67</v>
      </c>
    </row>
    <row r="22" s="6" customFormat="1" ht="27" customHeight="1" spans="1:39">
      <c r="A22" s="35" t="s">
        <v>193</v>
      </c>
      <c r="B22" s="35">
        <v>16</v>
      </c>
      <c r="C22" s="35"/>
      <c r="D22" s="35"/>
      <c r="E22" s="35"/>
      <c r="F22" s="35"/>
      <c r="G22" s="38"/>
      <c r="H22" s="39"/>
      <c r="I22" s="35"/>
      <c r="J22" s="35"/>
      <c r="K22" s="35"/>
      <c r="L22" s="35"/>
      <c r="M22" s="39"/>
      <c r="N22" s="39"/>
      <c r="O22" s="39"/>
      <c r="P22" s="39">
        <f>SUM(P6:P21)</f>
        <v>2786.97</v>
      </c>
      <c r="Q22" s="39">
        <f t="shared" ref="Q22:AK22" si="2">SUM(Q6:Q21)</f>
        <v>2786.97</v>
      </c>
      <c r="R22" s="39"/>
      <c r="S22" s="39">
        <f t="shared" si="2"/>
        <v>52</v>
      </c>
      <c r="T22" s="39">
        <f t="shared" si="2"/>
        <v>4543</v>
      </c>
      <c r="U22" s="39">
        <f t="shared" si="2"/>
        <v>13161</v>
      </c>
      <c r="V22" s="39">
        <f t="shared" si="2"/>
        <v>31</v>
      </c>
      <c r="W22" s="39">
        <f t="shared" si="2"/>
        <v>3240</v>
      </c>
      <c r="X22" s="39">
        <f t="shared" si="2"/>
        <v>9483</v>
      </c>
      <c r="Y22" s="39"/>
      <c r="Z22" s="39"/>
      <c r="AA22" s="39"/>
      <c r="AB22" s="40"/>
      <c r="AC22" s="40"/>
      <c r="AD22" s="40"/>
      <c r="AE22" s="40"/>
      <c r="AF22" s="40"/>
      <c r="AG22" s="39">
        <f t="shared" si="2"/>
        <v>2481.88323</v>
      </c>
      <c r="AH22" s="39">
        <f t="shared" si="2"/>
        <v>1651.8</v>
      </c>
      <c r="AI22" s="39">
        <f t="shared" si="2"/>
        <v>1462.8</v>
      </c>
      <c r="AJ22" s="39">
        <f t="shared" si="2"/>
        <v>189</v>
      </c>
      <c r="AK22" s="39">
        <f t="shared" si="2"/>
        <v>830.08323</v>
      </c>
      <c r="AL22" s="39"/>
      <c r="AM22" s="39"/>
    </row>
    <row r="23" s="7" customFormat="1" customHeight="1" spans="1:39">
      <c r="A23" s="35">
        <v>1</v>
      </c>
      <c r="B23" s="35" t="s">
        <v>68</v>
      </c>
      <c r="C23" s="35" t="s">
        <v>133</v>
      </c>
      <c r="D23" s="35" t="s">
        <v>134</v>
      </c>
      <c r="E23" s="35" t="s">
        <v>194</v>
      </c>
      <c r="F23" s="35" t="s">
        <v>195</v>
      </c>
      <c r="G23" s="35" t="s">
        <v>52</v>
      </c>
      <c r="H23" s="35" t="s">
        <v>196</v>
      </c>
      <c r="I23" s="35" t="s">
        <v>197</v>
      </c>
      <c r="J23" s="35" t="s">
        <v>198</v>
      </c>
      <c r="K23" s="36" t="s">
        <v>199</v>
      </c>
      <c r="L23" s="35" t="s">
        <v>200</v>
      </c>
      <c r="M23" s="35" t="s">
        <v>141</v>
      </c>
      <c r="N23" s="35">
        <v>630</v>
      </c>
      <c r="O23" s="36" t="s">
        <v>142</v>
      </c>
      <c r="P23" s="35">
        <v>157.5</v>
      </c>
      <c r="Q23" s="35">
        <v>157.5</v>
      </c>
      <c r="R23" s="35"/>
      <c r="S23" s="35">
        <v>1</v>
      </c>
      <c r="T23" s="35">
        <v>75</v>
      </c>
      <c r="U23" s="35">
        <v>236</v>
      </c>
      <c r="V23" s="35">
        <v>1</v>
      </c>
      <c r="W23" s="35">
        <v>26</v>
      </c>
      <c r="X23" s="35">
        <v>75</v>
      </c>
      <c r="Y23" s="35" t="s">
        <v>201</v>
      </c>
      <c r="Z23" s="35" t="s">
        <v>202</v>
      </c>
      <c r="AA23" s="35" t="s">
        <v>78</v>
      </c>
      <c r="AB23" s="37" t="s">
        <v>79</v>
      </c>
      <c r="AC23" s="37" t="s">
        <v>199</v>
      </c>
      <c r="AD23" s="37" t="s">
        <v>203</v>
      </c>
      <c r="AE23" s="37" t="s">
        <v>199</v>
      </c>
      <c r="AF23" s="37" t="s">
        <v>203</v>
      </c>
      <c r="AG23" s="35">
        <f t="shared" ref="AG23:AG49" si="3">AH23+AK23</f>
        <v>157.5</v>
      </c>
      <c r="AH23" s="35">
        <f t="shared" ref="AH22:AH49" si="4">AI23+AJ23</f>
        <v>137</v>
      </c>
      <c r="AI23" s="35">
        <v>137</v>
      </c>
      <c r="AJ23" s="35"/>
      <c r="AK23" s="36">
        <v>20.5</v>
      </c>
      <c r="AL23" s="35"/>
      <c r="AM23" s="35" t="s">
        <v>67</v>
      </c>
    </row>
    <row r="24" s="7" customFormat="1" customHeight="1" spans="1:39">
      <c r="A24" s="35">
        <v>2</v>
      </c>
      <c r="B24" s="35" t="s">
        <v>47</v>
      </c>
      <c r="C24" s="35" t="s">
        <v>48</v>
      </c>
      <c r="D24" s="35" t="s">
        <v>49</v>
      </c>
      <c r="E24" s="35" t="s">
        <v>204</v>
      </c>
      <c r="F24" s="35" t="s">
        <v>205</v>
      </c>
      <c r="G24" s="35" t="s">
        <v>52</v>
      </c>
      <c r="H24" s="35" t="s">
        <v>206</v>
      </c>
      <c r="I24" s="35" t="s">
        <v>207</v>
      </c>
      <c r="J24" s="35" t="s">
        <v>198</v>
      </c>
      <c r="K24" s="35" t="s">
        <v>199</v>
      </c>
      <c r="L24" s="35" t="s">
        <v>208</v>
      </c>
      <c r="M24" s="35" t="s">
        <v>58</v>
      </c>
      <c r="N24" s="36">
        <v>1</v>
      </c>
      <c r="O24" s="36" t="s">
        <v>209</v>
      </c>
      <c r="P24" s="35">
        <v>61.5</v>
      </c>
      <c r="Q24" s="35">
        <v>61.5</v>
      </c>
      <c r="R24" s="35"/>
      <c r="S24" s="35">
        <v>1</v>
      </c>
      <c r="T24" s="35">
        <v>24</v>
      </c>
      <c r="U24" s="35">
        <v>72</v>
      </c>
      <c r="V24" s="35">
        <v>1</v>
      </c>
      <c r="W24" s="35">
        <v>17</v>
      </c>
      <c r="X24" s="35">
        <v>46</v>
      </c>
      <c r="Y24" s="35" t="s">
        <v>210</v>
      </c>
      <c r="Z24" s="35" t="s">
        <v>202</v>
      </c>
      <c r="AA24" s="35" t="s">
        <v>62</v>
      </c>
      <c r="AB24" s="37" t="s">
        <v>63</v>
      </c>
      <c r="AC24" s="37" t="s">
        <v>199</v>
      </c>
      <c r="AD24" s="37" t="s">
        <v>203</v>
      </c>
      <c r="AE24" s="37" t="s">
        <v>199</v>
      </c>
      <c r="AF24" s="37" t="s">
        <v>203</v>
      </c>
      <c r="AG24" s="35">
        <f t="shared" si="3"/>
        <v>61.5</v>
      </c>
      <c r="AH24" s="35">
        <f t="shared" si="4"/>
        <v>54</v>
      </c>
      <c r="AI24" s="35">
        <v>54</v>
      </c>
      <c r="AJ24" s="35"/>
      <c r="AK24" s="36">
        <v>7.5</v>
      </c>
      <c r="AL24" s="35"/>
      <c r="AM24" s="35" t="s">
        <v>67</v>
      </c>
    </row>
    <row r="25" s="7" customFormat="1" customHeight="1" spans="1:39">
      <c r="A25" s="35">
        <v>3</v>
      </c>
      <c r="B25" s="35" t="s">
        <v>47</v>
      </c>
      <c r="C25" s="35" t="s">
        <v>48</v>
      </c>
      <c r="D25" s="35" t="s">
        <v>49</v>
      </c>
      <c r="E25" s="35" t="s">
        <v>211</v>
      </c>
      <c r="F25" s="35" t="s">
        <v>212</v>
      </c>
      <c r="G25" s="35" t="s">
        <v>52</v>
      </c>
      <c r="H25" s="35" t="s">
        <v>213</v>
      </c>
      <c r="I25" s="35" t="s">
        <v>207</v>
      </c>
      <c r="J25" s="35" t="s">
        <v>214</v>
      </c>
      <c r="K25" s="35" t="s">
        <v>199</v>
      </c>
      <c r="L25" s="35" t="s">
        <v>208</v>
      </c>
      <c r="M25" s="35" t="s">
        <v>58</v>
      </c>
      <c r="N25" s="36">
        <v>1</v>
      </c>
      <c r="O25" s="36" t="s">
        <v>215</v>
      </c>
      <c r="P25" s="35">
        <v>48.6</v>
      </c>
      <c r="Q25" s="35">
        <v>48.6</v>
      </c>
      <c r="R25" s="35"/>
      <c r="S25" s="35">
        <v>1</v>
      </c>
      <c r="T25" s="35">
        <v>27</v>
      </c>
      <c r="U25" s="35">
        <v>80</v>
      </c>
      <c r="V25" s="35">
        <v>1</v>
      </c>
      <c r="W25" s="35">
        <v>15</v>
      </c>
      <c r="X25" s="35">
        <v>52</v>
      </c>
      <c r="Y25" s="35" t="s">
        <v>216</v>
      </c>
      <c r="Z25" s="35" t="s">
        <v>202</v>
      </c>
      <c r="AA25" s="35" t="s">
        <v>62</v>
      </c>
      <c r="AB25" s="37" t="s">
        <v>63</v>
      </c>
      <c r="AC25" s="37" t="s">
        <v>199</v>
      </c>
      <c r="AD25" s="37" t="s">
        <v>203</v>
      </c>
      <c r="AE25" s="37" t="s">
        <v>217</v>
      </c>
      <c r="AF25" s="37" t="s">
        <v>218</v>
      </c>
      <c r="AG25" s="35">
        <f t="shared" si="3"/>
        <v>48.6</v>
      </c>
      <c r="AH25" s="35">
        <f t="shared" si="4"/>
        <v>43</v>
      </c>
      <c r="AI25" s="35">
        <v>43</v>
      </c>
      <c r="AJ25" s="35"/>
      <c r="AK25" s="36">
        <v>5.6</v>
      </c>
      <c r="AL25" s="35"/>
      <c r="AM25" s="35" t="s">
        <v>67</v>
      </c>
    </row>
    <row r="26" s="7" customFormat="1" customHeight="1" spans="1:39">
      <c r="A26" s="35">
        <v>4</v>
      </c>
      <c r="B26" s="35" t="s">
        <v>47</v>
      </c>
      <c r="C26" s="35" t="s">
        <v>48</v>
      </c>
      <c r="D26" s="35" t="s">
        <v>91</v>
      </c>
      <c r="E26" s="35" t="s">
        <v>219</v>
      </c>
      <c r="F26" s="35" t="s">
        <v>220</v>
      </c>
      <c r="G26" s="35" t="s">
        <v>52</v>
      </c>
      <c r="H26" s="35" t="s">
        <v>217</v>
      </c>
      <c r="I26" s="35" t="s">
        <v>54</v>
      </c>
      <c r="J26" s="35" t="s">
        <v>221</v>
      </c>
      <c r="K26" s="35" t="s">
        <v>199</v>
      </c>
      <c r="L26" s="35" t="s">
        <v>222</v>
      </c>
      <c r="M26" s="35" t="s">
        <v>96</v>
      </c>
      <c r="N26" s="36">
        <v>2.5</v>
      </c>
      <c r="O26" s="36" t="s">
        <v>223</v>
      </c>
      <c r="P26" s="35">
        <v>110</v>
      </c>
      <c r="Q26" s="35">
        <v>110</v>
      </c>
      <c r="R26" s="35"/>
      <c r="S26" s="35">
        <v>1</v>
      </c>
      <c r="T26" s="35">
        <v>58</v>
      </c>
      <c r="U26" s="35">
        <v>165</v>
      </c>
      <c r="V26" s="35">
        <v>1</v>
      </c>
      <c r="W26" s="35">
        <v>39</v>
      </c>
      <c r="X26" s="35">
        <v>85</v>
      </c>
      <c r="Y26" s="35" t="s">
        <v>224</v>
      </c>
      <c r="Z26" s="35" t="s">
        <v>225</v>
      </c>
      <c r="AA26" s="35" t="s">
        <v>62</v>
      </c>
      <c r="AB26" s="37" t="s">
        <v>63</v>
      </c>
      <c r="AC26" s="37" t="s">
        <v>199</v>
      </c>
      <c r="AD26" s="37" t="s">
        <v>203</v>
      </c>
      <c r="AE26" s="37" t="s">
        <v>199</v>
      </c>
      <c r="AF26" s="37" t="s">
        <v>203</v>
      </c>
      <c r="AG26" s="35">
        <f t="shared" si="3"/>
        <v>110</v>
      </c>
      <c r="AH26" s="35">
        <f t="shared" si="4"/>
        <v>96</v>
      </c>
      <c r="AI26" s="35">
        <v>96</v>
      </c>
      <c r="AJ26" s="35"/>
      <c r="AK26" s="36">
        <v>14</v>
      </c>
      <c r="AL26" s="35"/>
      <c r="AM26" s="35" t="s">
        <v>67</v>
      </c>
    </row>
    <row r="27" s="7" customFormat="1" ht="101" customHeight="1" spans="1:39">
      <c r="A27" s="35">
        <v>5</v>
      </c>
      <c r="B27" s="35" t="s">
        <v>68</v>
      </c>
      <c r="C27" s="35" t="s">
        <v>133</v>
      </c>
      <c r="D27" s="35" t="s">
        <v>134</v>
      </c>
      <c r="E27" s="35" t="s">
        <v>226</v>
      </c>
      <c r="F27" s="35" t="s">
        <v>227</v>
      </c>
      <c r="G27" s="35" t="s">
        <v>52</v>
      </c>
      <c r="H27" s="35" t="s">
        <v>228</v>
      </c>
      <c r="I27" s="35" t="s">
        <v>197</v>
      </c>
      <c r="J27" s="35" t="s">
        <v>229</v>
      </c>
      <c r="K27" s="35" t="s">
        <v>199</v>
      </c>
      <c r="L27" s="35" t="s">
        <v>230</v>
      </c>
      <c r="M27" s="35" t="s">
        <v>141</v>
      </c>
      <c r="N27" s="36">
        <v>40</v>
      </c>
      <c r="O27" s="36" t="s">
        <v>231</v>
      </c>
      <c r="P27" s="35">
        <v>320</v>
      </c>
      <c r="Q27" s="35">
        <v>320</v>
      </c>
      <c r="R27" s="35"/>
      <c r="S27" s="35">
        <v>1</v>
      </c>
      <c r="T27" s="35">
        <v>310</v>
      </c>
      <c r="U27" s="35">
        <v>865</v>
      </c>
      <c r="V27" s="35">
        <v>1</v>
      </c>
      <c r="W27" s="35">
        <v>210</v>
      </c>
      <c r="X27" s="35">
        <v>555</v>
      </c>
      <c r="Y27" s="35" t="s">
        <v>232</v>
      </c>
      <c r="Z27" s="35" t="s">
        <v>233</v>
      </c>
      <c r="AA27" s="35" t="s">
        <v>78</v>
      </c>
      <c r="AB27" s="37" t="s">
        <v>79</v>
      </c>
      <c r="AC27" s="37" t="s">
        <v>199</v>
      </c>
      <c r="AD27" s="37" t="s">
        <v>203</v>
      </c>
      <c r="AE27" s="37" t="s">
        <v>199</v>
      </c>
      <c r="AF27" s="37" t="s">
        <v>203</v>
      </c>
      <c r="AG27" s="35">
        <f t="shared" si="3"/>
        <v>320</v>
      </c>
      <c r="AH27" s="35">
        <f t="shared" si="4"/>
        <v>290</v>
      </c>
      <c r="AI27" s="35">
        <v>190</v>
      </c>
      <c r="AJ27" s="35">
        <v>100</v>
      </c>
      <c r="AK27" s="36">
        <v>30</v>
      </c>
      <c r="AL27" s="35"/>
      <c r="AM27" s="35" t="s">
        <v>67</v>
      </c>
    </row>
    <row r="28" s="7" customFormat="1" customHeight="1" spans="1:39">
      <c r="A28" s="35">
        <v>6</v>
      </c>
      <c r="B28" s="35" t="s">
        <v>68</v>
      </c>
      <c r="C28" s="35" t="s">
        <v>133</v>
      </c>
      <c r="D28" s="35" t="s">
        <v>134</v>
      </c>
      <c r="E28" s="35" t="s">
        <v>234</v>
      </c>
      <c r="F28" s="35" t="s">
        <v>235</v>
      </c>
      <c r="G28" s="35" t="s">
        <v>52</v>
      </c>
      <c r="H28" s="35" t="s">
        <v>236</v>
      </c>
      <c r="I28" s="35" t="s">
        <v>237</v>
      </c>
      <c r="J28" s="35" t="s">
        <v>207</v>
      </c>
      <c r="K28" s="35" t="s">
        <v>199</v>
      </c>
      <c r="L28" s="35" t="s">
        <v>238</v>
      </c>
      <c r="M28" s="35" t="s">
        <v>141</v>
      </c>
      <c r="N28" s="36">
        <v>1000</v>
      </c>
      <c r="O28" s="36" t="s">
        <v>142</v>
      </c>
      <c r="P28" s="35">
        <v>250</v>
      </c>
      <c r="Q28" s="35">
        <v>250</v>
      </c>
      <c r="R28" s="35"/>
      <c r="S28" s="35">
        <v>3</v>
      </c>
      <c r="T28" s="35">
        <v>372</v>
      </c>
      <c r="U28" s="35">
        <v>1078</v>
      </c>
      <c r="V28" s="35">
        <v>3</v>
      </c>
      <c r="W28" s="35">
        <v>151</v>
      </c>
      <c r="X28" s="35">
        <v>402</v>
      </c>
      <c r="Y28" s="35" t="s">
        <v>239</v>
      </c>
      <c r="Z28" s="35" t="s">
        <v>202</v>
      </c>
      <c r="AA28" s="35" t="s">
        <v>78</v>
      </c>
      <c r="AB28" s="37" t="s">
        <v>79</v>
      </c>
      <c r="AC28" s="37" t="s">
        <v>199</v>
      </c>
      <c r="AD28" s="37" t="s">
        <v>203</v>
      </c>
      <c r="AE28" s="37" t="s">
        <v>199</v>
      </c>
      <c r="AF28" s="37" t="s">
        <v>203</v>
      </c>
      <c r="AG28" s="35">
        <f t="shared" si="3"/>
        <v>250</v>
      </c>
      <c r="AH28" s="35">
        <f t="shared" si="4"/>
        <v>219</v>
      </c>
      <c r="AI28" s="35">
        <v>219</v>
      </c>
      <c r="AJ28" s="35"/>
      <c r="AK28" s="36">
        <v>31</v>
      </c>
      <c r="AL28" s="35"/>
      <c r="AM28" s="35" t="s">
        <v>67</v>
      </c>
    </row>
    <row r="29" s="7" customFormat="1" customHeight="1" spans="1:39">
      <c r="A29" s="35">
        <v>7</v>
      </c>
      <c r="B29" s="35" t="s">
        <v>68</v>
      </c>
      <c r="C29" s="35" t="s">
        <v>133</v>
      </c>
      <c r="D29" s="35" t="s">
        <v>134</v>
      </c>
      <c r="E29" s="35" t="s">
        <v>240</v>
      </c>
      <c r="F29" s="35" t="s">
        <v>241</v>
      </c>
      <c r="G29" s="35" t="s">
        <v>52</v>
      </c>
      <c r="H29" s="35" t="s">
        <v>242</v>
      </c>
      <c r="I29" s="35" t="s">
        <v>237</v>
      </c>
      <c r="J29" s="35" t="s">
        <v>207</v>
      </c>
      <c r="K29" s="35" t="s">
        <v>199</v>
      </c>
      <c r="L29" s="35" t="s">
        <v>243</v>
      </c>
      <c r="M29" s="35" t="s">
        <v>141</v>
      </c>
      <c r="N29" s="36">
        <v>900</v>
      </c>
      <c r="O29" s="36" t="s">
        <v>142</v>
      </c>
      <c r="P29" s="35">
        <v>225</v>
      </c>
      <c r="Q29" s="35">
        <v>225</v>
      </c>
      <c r="R29" s="35"/>
      <c r="S29" s="35">
        <v>2</v>
      </c>
      <c r="T29" s="35">
        <v>172</v>
      </c>
      <c r="U29" s="35">
        <v>479</v>
      </c>
      <c r="V29" s="35">
        <v>2</v>
      </c>
      <c r="W29" s="35">
        <v>45</v>
      </c>
      <c r="X29" s="35">
        <v>126</v>
      </c>
      <c r="Y29" s="35" t="s">
        <v>244</v>
      </c>
      <c r="Z29" s="35" t="s">
        <v>202</v>
      </c>
      <c r="AA29" s="35" t="s">
        <v>78</v>
      </c>
      <c r="AB29" s="37" t="s">
        <v>79</v>
      </c>
      <c r="AC29" s="37" t="s">
        <v>199</v>
      </c>
      <c r="AD29" s="37" t="s">
        <v>203</v>
      </c>
      <c r="AE29" s="37" t="s">
        <v>199</v>
      </c>
      <c r="AF29" s="37" t="s">
        <v>203</v>
      </c>
      <c r="AG29" s="35">
        <f t="shared" si="3"/>
        <v>225</v>
      </c>
      <c r="AH29" s="35">
        <f t="shared" si="4"/>
        <v>197</v>
      </c>
      <c r="AI29" s="35">
        <v>197</v>
      </c>
      <c r="AJ29" s="35"/>
      <c r="AK29" s="36">
        <v>28</v>
      </c>
      <c r="AL29" s="35"/>
      <c r="AM29" s="35" t="s">
        <v>67</v>
      </c>
    </row>
    <row r="30" s="7" customFormat="1" customHeight="1" spans="1:39">
      <c r="A30" s="35">
        <v>8</v>
      </c>
      <c r="B30" s="41" t="s">
        <v>47</v>
      </c>
      <c r="C30" s="41" t="s">
        <v>48</v>
      </c>
      <c r="D30" s="41" t="s">
        <v>245</v>
      </c>
      <c r="E30" s="41" t="s">
        <v>246</v>
      </c>
      <c r="F30" s="41" t="s">
        <v>247</v>
      </c>
      <c r="G30" s="41" t="s">
        <v>52</v>
      </c>
      <c r="H30" s="41" t="s">
        <v>248</v>
      </c>
      <c r="I30" s="41" t="s">
        <v>237</v>
      </c>
      <c r="J30" s="41" t="s">
        <v>198</v>
      </c>
      <c r="K30" s="41" t="s">
        <v>199</v>
      </c>
      <c r="L30" s="41" t="s">
        <v>249</v>
      </c>
      <c r="M30" s="41" t="s">
        <v>75</v>
      </c>
      <c r="N30" s="32">
        <v>1</v>
      </c>
      <c r="O30" s="32" t="s">
        <v>250</v>
      </c>
      <c r="P30" s="41">
        <v>84</v>
      </c>
      <c r="Q30" s="41">
        <v>84</v>
      </c>
      <c r="R30" s="41"/>
      <c r="S30" s="41">
        <v>1</v>
      </c>
      <c r="T30" s="41">
        <v>201</v>
      </c>
      <c r="U30" s="41">
        <v>582</v>
      </c>
      <c r="V30" s="41">
        <v>1</v>
      </c>
      <c r="W30" s="41">
        <v>73</v>
      </c>
      <c r="X30" s="41">
        <v>205</v>
      </c>
      <c r="Y30" s="41" t="s">
        <v>251</v>
      </c>
      <c r="Z30" s="41" t="s">
        <v>202</v>
      </c>
      <c r="AA30" s="41" t="s">
        <v>78</v>
      </c>
      <c r="AB30" s="42" t="s">
        <v>79</v>
      </c>
      <c r="AC30" s="42" t="s">
        <v>199</v>
      </c>
      <c r="AD30" s="42" t="s">
        <v>203</v>
      </c>
      <c r="AE30" s="42" t="s">
        <v>252</v>
      </c>
      <c r="AF30" s="42" t="s">
        <v>203</v>
      </c>
      <c r="AG30" s="35">
        <f t="shared" si="3"/>
        <v>84</v>
      </c>
      <c r="AH30" s="35">
        <f t="shared" si="4"/>
        <v>73</v>
      </c>
      <c r="AI30" s="41">
        <v>73</v>
      </c>
      <c r="AJ30" s="41"/>
      <c r="AK30" s="32">
        <v>11</v>
      </c>
      <c r="AL30" s="41"/>
      <c r="AM30" s="35" t="s">
        <v>67</v>
      </c>
    </row>
    <row r="31" s="7" customFormat="1" customHeight="1" spans="1:39">
      <c r="A31" s="35">
        <v>9</v>
      </c>
      <c r="B31" s="35" t="s">
        <v>47</v>
      </c>
      <c r="C31" s="35" t="s">
        <v>48</v>
      </c>
      <c r="D31" s="35" t="s">
        <v>49</v>
      </c>
      <c r="E31" s="35" t="s">
        <v>253</v>
      </c>
      <c r="F31" s="35" t="s">
        <v>254</v>
      </c>
      <c r="G31" s="35" t="s">
        <v>52</v>
      </c>
      <c r="H31" s="35" t="s">
        <v>255</v>
      </c>
      <c r="I31" s="35" t="s">
        <v>207</v>
      </c>
      <c r="J31" s="35" t="s">
        <v>214</v>
      </c>
      <c r="K31" s="35" t="s">
        <v>199</v>
      </c>
      <c r="L31" s="35" t="s">
        <v>256</v>
      </c>
      <c r="M31" s="35" t="s">
        <v>58</v>
      </c>
      <c r="N31" s="36">
        <v>4</v>
      </c>
      <c r="O31" s="36" t="s">
        <v>157</v>
      </c>
      <c r="P31" s="35">
        <v>68</v>
      </c>
      <c r="Q31" s="35">
        <v>68</v>
      </c>
      <c r="R31" s="35"/>
      <c r="S31" s="35">
        <v>1</v>
      </c>
      <c r="T31" s="35">
        <v>107</v>
      </c>
      <c r="U31" s="35">
        <v>262</v>
      </c>
      <c r="V31" s="35">
        <v>1</v>
      </c>
      <c r="W31" s="35">
        <v>50</v>
      </c>
      <c r="X31" s="35">
        <v>137</v>
      </c>
      <c r="Y31" s="35" t="s">
        <v>257</v>
      </c>
      <c r="Z31" s="35" t="s">
        <v>202</v>
      </c>
      <c r="AA31" s="35" t="s">
        <v>62</v>
      </c>
      <c r="AB31" s="37" t="s">
        <v>63</v>
      </c>
      <c r="AC31" s="37" t="s">
        <v>199</v>
      </c>
      <c r="AD31" s="37" t="s">
        <v>203</v>
      </c>
      <c r="AE31" s="37" t="s">
        <v>199</v>
      </c>
      <c r="AF31" s="37" t="s">
        <v>203</v>
      </c>
      <c r="AG31" s="35">
        <f t="shared" si="3"/>
        <v>68</v>
      </c>
      <c r="AH31" s="35">
        <f t="shared" si="4"/>
        <v>60</v>
      </c>
      <c r="AI31" s="35">
        <v>60</v>
      </c>
      <c r="AJ31" s="35"/>
      <c r="AK31" s="36">
        <v>8</v>
      </c>
      <c r="AL31" s="35"/>
      <c r="AM31" s="35" t="s">
        <v>67</v>
      </c>
    </row>
    <row r="32" s="7" customFormat="1" customHeight="1" spans="1:39">
      <c r="A32" s="35">
        <v>10</v>
      </c>
      <c r="B32" s="35" t="s">
        <v>68</v>
      </c>
      <c r="C32" s="35" t="s">
        <v>133</v>
      </c>
      <c r="D32" s="35" t="s">
        <v>134</v>
      </c>
      <c r="E32" s="35" t="s">
        <v>258</v>
      </c>
      <c r="F32" s="35" t="s">
        <v>259</v>
      </c>
      <c r="G32" s="35" t="s">
        <v>52</v>
      </c>
      <c r="H32" s="35" t="s">
        <v>260</v>
      </c>
      <c r="I32" s="35" t="s">
        <v>54</v>
      </c>
      <c r="J32" s="35" t="s">
        <v>55</v>
      </c>
      <c r="K32" s="35" t="s">
        <v>199</v>
      </c>
      <c r="L32" s="35" t="s">
        <v>261</v>
      </c>
      <c r="M32" s="35" t="s">
        <v>141</v>
      </c>
      <c r="N32" s="36">
        <v>197</v>
      </c>
      <c r="O32" s="36" t="s">
        <v>142</v>
      </c>
      <c r="P32" s="35">
        <v>49.25</v>
      </c>
      <c r="Q32" s="35">
        <v>49.25</v>
      </c>
      <c r="R32" s="35"/>
      <c r="S32" s="35">
        <v>1</v>
      </c>
      <c r="T32" s="35">
        <v>58</v>
      </c>
      <c r="U32" s="35">
        <v>207</v>
      </c>
      <c r="V32" s="35">
        <v>1</v>
      </c>
      <c r="W32" s="35">
        <v>45</v>
      </c>
      <c r="X32" s="35">
        <v>150</v>
      </c>
      <c r="Y32" s="35" t="s">
        <v>262</v>
      </c>
      <c r="Z32" s="35" t="s">
        <v>202</v>
      </c>
      <c r="AA32" s="35" t="s">
        <v>78</v>
      </c>
      <c r="AB32" s="37" t="s">
        <v>79</v>
      </c>
      <c r="AC32" s="37" t="s">
        <v>199</v>
      </c>
      <c r="AD32" s="37" t="s">
        <v>203</v>
      </c>
      <c r="AE32" s="37" t="s">
        <v>263</v>
      </c>
      <c r="AF32" s="37" t="s">
        <v>264</v>
      </c>
      <c r="AG32" s="35">
        <f t="shared" si="3"/>
        <v>49.25</v>
      </c>
      <c r="AH32" s="35">
        <f t="shared" si="4"/>
        <v>43</v>
      </c>
      <c r="AI32" s="35">
        <v>43</v>
      </c>
      <c r="AJ32" s="35"/>
      <c r="AK32" s="36">
        <v>6.25</v>
      </c>
      <c r="AL32" s="35"/>
      <c r="AM32" s="35" t="s">
        <v>67</v>
      </c>
    </row>
    <row r="33" s="7" customFormat="1" customHeight="1" spans="1:39">
      <c r="A33" s="35">
        <v>11</v>
      </c>
      <c r="B33" s="35" t="s">
        <v>47</v>
      </c>
      <c r="C33" s="35" t="s">
        <v>48</v>
      </c>
      <c r="D33" s="35" t="s">
        <v>49</v>
      </c>
      <c r="E33" s="35" t="s">
        <v>265</v>
      </c>
      <c r="F33" s="35" t="s">
        <v>266</v>
      </c>
      <c r="G33" s="35" t="s">
        <v>52</v>
      </c>
      <c r="H33" s="35" t="s">
        <v>267</v>
      </c>
      <c r="I33" s="35" t="s">
        <v>54</v>
      </c>
      <c r="J33" s="35" t="s">
        <v>268</v>
      </c>
      <c r="K33" s="35" t="s">
        <v>199</v>
      </c>
      <c r="L33" s="35" t="s">
        <v>269</v>
      </c>
      <c r="M33" s="35" t="s">
        <v>58</v>
      </c>
      <c r="N33" s="36">
        <v>1</v>
      </c>
      <c r="O33" s="36" t="s">
        <v>270</v>
      </c>
      <c r="P33" s="35">
        <v>78</v>
      </c>
      <c r="Q33" s="35">
        <v>78</v>
      </c>
      <c r="R33" s="35"/>
      <c r="S33" s="35">
        <v>1</v>
      </c>
      <c r="T33" s="35">
        <v>181</v>
      </c>
      <c r="U33" s="35">
        <v>502</v>
      </c>
      <c r="V33" s="35">
        <v>1</v>
      </c>
      <c r="W33" s="35">
        <v>85</v>
      </c>
      <c r="X33" s="35">
        <v>234</v>
      </c>
      <c r="Y33" s="35" t="s">
        <v>271</v>
      </c>
      <c r="Z33" s="35" t="s">
        <v>202</v>
      </c>
      <c r="AA33" s="35" t="s">
        <v>62</v>
      </c>
      <c r="AB33" s="37" t="s">
        <v>63</v>
      </c>
      <c r="AC33" s="37" t="s">
        <v>199</v>
      </c>
      <c r="AD33" s="37" t="s">
        <v>203</v>
      </c>
      <c r="AE33" s="37" t="s">
        <v>199</v>
      </c>
      <c r="AF33" s="37" t="s">
        <v>203</v>
      </c>
      <c r="AG33" s="35">
        <f t="shared" si="3"/>
        <v>78</v>
      </c>
      <c r="AH33" s="35">
        <f t="shared" si="4"/>
        <v>68</v>
      </c>
      <c r="AI33" s="35">
        <v>68</v>
      </c>
      <c r="AJ33" s="35"/>
      <c r="AK33" s="36">
        <v>10</v>
      </c>
      <c r="AL33" s="35"/>
      <c r="AM33" s="35" t="s">
        <v>67</v>
      </c>
    </row>
    <row r="34" s="7" customFormat="1" customHeight="1" spans="1:39">
      <c r="A34" s="35">
        <v>12</v>
      </c>
      <c r="B34" s="35" t="s">
        <v>47</v>
      </c>
      <c r="C34" s="35" t="s">
        <v>48</v>
      </c>
      <c r="D34" s="35" t="s">
        <v>49</v>
      </c>
      <c r="E34" s="35" t="s">
        <v>272</v>
      </c>
      <c r="F34" s="35" t="s">
        <v>273</v>
      </c>
      <c r="G34" s="35" t="s">
        <v>52</v>
      </c>
      <c r="H34" s="35" t="s">
        <v>274</v>
      </c>
      <c r="I34" s="35" t="s">
        <v>54</v>
      </c>
      <c r="J34" s="35" t="s">
        <v>55</v>
      </c>
      <c r="K34" s="35" t="s">
        <v>199</v>
      </c>
      <c r="L34" s="35" t="s">
        <v>275</v>
      </c>
      <c r="M34" s="35" t="s">
        <v>58</v>
      </c>
      <c r="N34" s="36">
        <v>1</v>
      </c>
      <c r="O34" s="36" t="s">
        <v>157</v>
      </c>
      <c r="P34" s="35">
        <v>18</v>
      </c>
      <c r="Q34" s="35">
        <v>18</v>
      </c>
      <c r="R34" s="35"/>
      <c r="S34" s="35">
        <v>1</v>
      </c>
      <c r="T34" s="35">
        <v>66</v>
      </c>
      <c r="U34" s="35">
        <v>168</v>
      </c>
      <c r="V34" s="35">
        <v>1</v>
      </c>
      <c r="W34" s="35">
        <v>16</v>
      </c>
      <c r="X34" s="35">
        <v>41</v>
      </c>
      <c r="Y34" s="35" t="s">
        <v>276</v>
      </c>
      <c r="Z34" s="35" t="s">
        <v>202</v>
      </c>
      <c r="AA34" s="35" t="s">
        <v>62</v>
      </c>
      <c r="AB34" s="37" t="s">
        <v>63</v>
      </c>
      <c r="AC34" s="37" t="s">
        <v>199</v>
      </c>
      <c r="AD34" s="37" t="s">
        <v>203</v>
      </c>
      <c r="AE34" s="37" t="s">
        <v>277</v>
      </c>
      <c r="AF34" s="37" t="s">
        <v>278</v>
      </c>
      <c r="AG34" s="35">
        <f t="shared" si="3"/>
        <v>18</v>
      </c>
      <c r="AH34" s="35">
        <f t="shared" si="4"/>
        <v>16</v>
      </c>
      <c r="AI34" s="35">
        <v>16</v>
      </c>
      <c r="AJ34" s="35"/>
      <c r="AK34" s="36">
        <v>2</v>
      </c>
      <c r="AL34" s="35"/>
      <c r="AM34" s="35" t="s">
        <v>67</v>
      </c>
    </row>
    <row r="35" s="7" customFormat="1" customHeight="1" spans="1:39">
      <c r="A35" s="35">
        <v>13</v>
      </c>
      <c r="B35" s="35" t="s">
        <v>47</v>
      </c>
      <c r="C35" s="35" t="s">
        <v>48</v>
      </c>
      <c r="D35" s="35" t="s">
        <v>91</v>
      </c>
      <c r="E35" s="35" t="s">
        <v>279</v>
      </c>
      <c r="F35" s="35" t="s">
        <v>280</v>
      </c>
      <c r="G35" s="35" t="s">
        <v>52</v>
      </c>
      <c r="H35" s="35" t="s">
        <v>267</v>
      </c>
      <c r="I35" s="35" t="s">
        <v>54</v>
      </c>
      <c r="J35" s="35" t="s">
        <v>55</v>
      </c>
      <c r="K35" s="35" t="s">
        <v>199</v>
      </c>
      <c r="L35" s="35" t="s">
        <v>281</v>
      </c>
      <c r="M35" s="35" t="s">
        <v>96</v>
      </c>
      <c r="N35" s="36">
        <v>1.5</v>
      </c>
      <c r="O35" s="36" t="s">
        <v>282</v>
      </c>
      <c r="P35" s="35">
        <v>50</v>
      </c>
      <c r="Q35" s="35">
        <v>50</v>
      </c>
      <c r="R35" s="35"/>
      <c r="S35" s="35">
        <v>1</v>
      </c>
      <c r="T35" s="35">
        <v>50</v>
      </c>
      <c r="U35" s="35">
        <v>188</v>
      </c>
      <c r="V35" s="35">
        <v>1</v>
      </c>
      <c r="W35" s="35">
        <v>21</v>
      </c>
      <c r="X35" s="35">
        <v>68</v>
      </c>
      <c r="Y35" s="35" t="s">
        <v>283</v>
      </c>
      <c r="Z35" s="35" t="s">
        <v>202</v>
      </c>
      <c r="AA35" s="35" t="s">
        <v>62</v>
      </c>
      <c r="AB35" s="37" t="s">
        <v>63</v>
      </c>
      <c r="AC35" s="37" t="s">
        <v>199</v>
      </c>
      <c r="AD35" s="37" t="s">
        <v>203</v>
      </c>
      <c r="AE35" s="37" t="s">
        <v>277</v>
      </c>
      <c r="AF35" s="37" t="s">
        <v>278</v>
      </c>
      <c r="AG35" s="35">
        <f t="shared" si="3"/>
        <v>50</v>
      </c>
      <c r="AH35" s="35">
        <f t="shared" si="4"/>
        <v>44</v>
      </c>
      <c r="AI35" s="35">
        <v>44</v>
      </c>
      <c r="AJ35" s="35"/>
      <c r="AK35" s="36">
        <v>6</v>
      </c>
      <c r="AL35" s="35"/>
      <c r="AM35" s="35" t="s">
        <v>67</v>
      </c>
    </row>
    <row r="36" s="7" customFormat="1" customHeight="1" spans="1:39">
      <c r="A36" s="35">
        <v>14</v>
      </c>
      <c r="B36" s="35" t="s">
        <v>47</v>
      </c>
      <c r="C36" s="35" t="s">
        <v>48</v>
      </c>
      <c r="D36" s="35" t="s">
        <v>49</v>
      </c>
      <c r="E36" s="35" t="s">
        <v>284</v>
      </c>
      <c r="F36" s="35" t="s">
        <v>285</v>
      </c>
      <c r="G36" s="35" t="s">
        <v>52</v>
      </c>
      <c r="H36" s="35" t="s">
        <v>228</v>
      </c>
      <c r="I36" s="35" t="s">
        <v>286</v>
      </c>
      <c r="J36" s="35" t="s">
        <v>287</v>
      </c>
      <c r="K36" s="35" t="s">
        <v>199</v>
      </c>
      <c r="L36" s="35" t="s">
        <v>275</v>
      </c>
      <c r="M36" s="35" t="s">
        <v>58</v>
      </c>
      <c r="N36" s="36">
        <v>1</v>
      </c>
      <c r="O36" s="36" t="s">
        <v>288</v>
      </c>
      <c r="P36" s="35">
        <v>18</v>
      </c>
      <c r="Q36" s="35">
        <v>18</v>
      </c>
      <c r="R36" s="35"/>
      <c r="S36" s="35">
        <v>1</v>
      </c>
      <c r="T36" s="35">
        <v>265</v>
      </c>
      <c r="U36" s="35">
        <v>515</v>
      </c>
      <c r="V36" s="35">
        <v>1</v>
      </c>
      <c r="W36" s="35">
        <v>52</v>
      </c>
      <c r="X36" s="35">
        <v>158</v>
      </c>
      <c r="Y36" s="35" t="s">
        <v>289</v>
      </c>
      <c r="Z36" s="35" t="s">
        <v>202</v>
      </c>
      <c r="AA36" s="35" t="s">
        <v>62</v>
      </c>
      <c r="AB36" s="37" t="s">
        <v>63</v>
      </c>
      <c r="AC36" s="37" t="s">
        <v>199</v>
      </c>
      <c r="AD36" s="37" t="s">
        <v>203</v>
      </c>
      <c r="AE36" s="37" t="s">
        <v>277</v>
      </c>
      <c r="AF36" s="37" t="s">
        <v>278</v>
      </c>
      <c r="AG36" s="35">
        <f t="shared" si="3"/>
        <v>18</v>
      </c>
      <c r="AH36" s="35">
        <f t="shared" si="4"/>
        <v>16</v>
      </c>
      <c r="AI36" s="35">
        <v>16</v>
      </c>
      <c r="AJ36" s="35"/>
      <c r="AK36" s="36">
        <v>2</v>
      </c>
      <c r="AL36" s="35"/>
      <c r="AM36" s="35" t="s">
        <v>67</v>
      </c>
    </row>
    <row r="37" s="7" customFormat="1" customHeight="1" spans="1:39">
      <c r="A37" s="35">
        <v>15</v>
      </c>
      <c r="B37" s="35" t="s">
        <v>47</v>
      </c>
      <c r="C37" s="35" t="s">
        <v>48</v>
      </c>
      <c r="D37" s="35" t="s">
        <v>91</v>
      </c>
      <c r="E37" s="35" t="s">
        <v>290</v>
      </c>
      <c r="F37" s="35" t="s">
        <v>291</v>
      </c>
      <c r="G37" s="35" t="s">
        <v>52</v>
      </c>
      <c r="H37" s="35" t="s">
        <v>292</v>
      </c>
      <c r="I37" s="35" t="s">
        <v>197</v>
      </c>
      <c r="J37" s="35" t="s">
        <v>198</v>
      </c>
      <c r="K37" s="35" t="s">
        <v>199</v>
      </c>
      <c r="L37" s="35" t="s">
        <v>293</v>
      </c>
      <c r="M37" s="35" t="s">
        <v>96</v>
      </c>
      <c r="N37" s="36">
        <v>2.7</v>
      </c>
      <c r="O37" s="36" t="s">
        <v>294</v>
      </c>
      <c r="P37" s="35">
        <v>160</v>
      </c>
      <c r="Q37" s="35">
        <v>160</v>
      </c>
      <c r="R37" s="35"/>
      <c r="S37" s="35">
        <v>1</v>
      </c>
      <c r="T37" s="35">
        <v>118</v>
      </c>
      <c r="U37" s="35">
        <v>452</v>
      </c>
      <c r="V37" s="35">
        <v>1</v>
      </c>
      <c r="W37" s="35">
        <v>22</v>
      </c>
      <c r="X37" s="35">
        <v>78</v>
      </c>
      <c r="Y37" s="35" t="s">
        <v>293</v>
      </c>
      <c r="Z37" s="35" t="s">
        <v>202</v>
      </c>
      <c r="AA37" s="35" t="s">
        <v>62</v>
      </c>
      <c r="AB37" s="37" t="s">
        <v>63</v>
      </c>
      <c r="AC37" s="37" t="s">
        <v>199</v>
      </c>
      <c r="AD37" s="37" t="s">
        <v>203</v>
      </c>
      <c r="AE37" s="37" t="s">
        <v>199</v>
      </c>
      <c r="AF37" s="37" t="s">
        <v>203</v>
      </c>
      <c r="AG37" s="35">
        <f t="shared" si="3"/>
        <v>160</v>
      </c>
      <c r="AH37" s="35">
        <f t="shared" si="4"/>
        <v>140</v>
      </c>
      <c r="AI37" s="35">
        <v>140</v>
      </c>
      <c r="AJ37" s="35"/>
      <c r="AK37" s="36">
        <v>20</v>
      </c>
      <c r="AL37" s="35"/>
      <c r="AM37" s="35" t="s">
        <v>67</v>
      </c>
    </row>
    <row r="38" s="7" customFormat="1" customHeight="1" spans="1:39">
      <c r="A38" s="35">
        <v>16</v>
      </c>
      <c r="B38" s="35" t="s">
        <v>68</v>
      </c>
      <c r="C38" s="35" t="s">
        <v>133</v>
      </c>
      <c r="D38" s="35" t="s">
        <v>134</v>
      </c>
      <c r="E38" s="35" t="s">
        <v>295</v>
      </c>
      <c r="F38" s="35" t="s">
        <v>296</v>
      </c>
      <c r="G38" s="35" t="s">
        <v>52</v>
      </c>
      <c r="H38" s="35" t="s">
        <v>292</v>
      </c>
      <c r="I38" s="35" t="s">
        <v>237</v>
      </c>
      <c r="J38" s="35" t="s">
        <v>198</v>
      </c>
      <c r="K38" s="35" t="s">
        <v>199</v>
      </c>
      <c r="L38" s="35" t="s">
        <v>297</v>
      </c>
      <c r="M38" s="35" t="s">
        <v>141</v>
      </c>
      <c r="N38" s="36">
        <v>215</v>
      </c>
      <c r="O38" s="36" t="s">
        <v>142</v>
      </c>
      <c r="P38" s="35">
        <v>53.75</v>
      </c>
      <c r="Q38" s="35">
        <v>53.75</v>
      </c>
      <c r="R38" s="35"/>
      <c r="S38" s="35">
        <v>1</v>
      </c>
      <c r="T38" s="35">
        <v>54</v>
      </c>
      <c r="U38" s="35">
        <v>120</v>
      </c>
      <c r="V38" s="35">
        <v>1</v>
      </c>
      <c r="W38" s="35">
        <v>35</v>
      </c>
      <c r="X38" s="35">
        <v>110</v>
      </c>
      <c r="Y38" s="35" t="s">
        <v>298</v>
      </c>
      <c r="Z38" s="35" t="s">
        <v>202</v>
      </c>
      <c r="AA38" s="35" t="s">
        <v>78</v>
      </c>
      <c r="AB38" s="37" t="s">
        <v>79</v>
      </c>
      <c r="AC38" s="37" t="s">
        <v>199</v>
      </c>
      <c r="AD38" s="37" t="s">
        <v>203</v>
      </c>
      <c r="AE38" s="37" t="s">
        <v>277</v>
      </c>
      <c r="AF38" s="37" t="s">
        <v>278</v>
      </c>
      <c r="AG38" s="35">
        <f t="shared" si="3"/>
        <v>53.75</v>
      </c>
      <c r="AH38" s="35">
        <f t="shared" si="4"/>
        <v>48</v>
      </c>
      <c r="AI38" s="35">
        <v>48</v>
      </c>
      <c r="AJ38" s="35"/>
      <c r="AK38" s="36">
        <v>5.75</v>
      </c>
      <c r="AL38" s="35"/>
      <c r="AM38" s="35" t="s">
        <v>67</v>
      </c>
    </row>
    <row r="39" s="7" customFormat="1" customHeight="1" spans="1:39">
      <c r="A39" s="35">
        <v>17</v>
      </c>
      <c r="B39" s="35" t="s">
        <v>68</v>
      </c>
      <c r="C39" s="35" t="s">
        <v>133</v>
      </c>
      <c r="D39" s="35" t="s">
        <v>134</v>
      </c>
      <c r="E39" s="35" t="s">
        <v>299</v>
      </c>
      <c r="F39" s="35" t="s">
        <v>300</v>
      </c>
      <c r="G39" s="35" t="s">
        <v>52</v>
      </c>
      <c r="H39" s="35" t="s">
        <v>267</v>
      </c>
      <c r="I39" s="35" t="s">
        <v>237</v>
      </c>
      <c r="J39" s="35" t="s">
        <v>198</v>
      </c>
      <c r="K39" s="35" t="s">
        <v>199</v>
      </c>
      <c r="L39" s="35" t="s">
        <v>301</v>
      </c>
      <c r="M39" s="35" t="s">
        <v>141</v>
      </c>
      <c r="N39" s="36">
        <v>630</v>
      </c>
      <c r="O39" s="36" t="s">
        <v>142</v>
      </c>
      <c r="P39" s="35">
        <v>157.5</v>
      </c>
      <c r="Q39" s="35">
        <v>157.5</v>
      </c>
      <c r="R39" s="35"/>
      <c r="S39" s="35">
        <v>1</v>
      </c>
      <c r="T39" s="35">
        <v>105</v>
      </c>
      <c r="U39" s="35">
        <v>279</v>
      </c>
      <c r="V39" s="35">
        <v>1</v>
      </c>
      <c r="W39" s="35">
        <v>14</v>
      </c>
      <c r="X39" s="35">
        <v>64</v>
      </c>
      <c r="Y39" s="35" t="s">
        <v>302</v>
      </c>
      <c r="Z39" s="35" t="s">
        <v>202</v>
      </c>
      <c r="AA39" s="35" t="s">
        <v>78</v>
      </c>
      <c r="AB39" s="37" t="s">
        <v>79</v>
      </c>
      <c r="AC39" s="37" t="s">
        <v>199</v>
      </c>
      <c r="AD39" s="37" t="s">
        <v>203</v>
      </c>
      <c r="AE39" s="37" t="s">
        <v>199</v>
      </c>
      <c r="AF39" s="37" t="s">
        <v>203</v>
      </c>
      <c r="AG39" s="35">
        <f t="shared" si="3"/>
        <v>157.5</v>
      </c>
      <c r="AH39" s="35">
        <f t="shared" si="4"/>
        <v>137</v>
      </c>
      <c r="AI39" s="35">
        <v>137</v>
      </c>
      <c r="AJ39" s="35"/>
      <c r="AK39" s="36">
        <v>20.5</v>
      </c>
      <c r="AL39" s="35"/>
      <c r="AM39" s="35" t="s">
        <v>67</v>
      </c>
    </row>
    <row r="40" s="7" customFormat="1" ht="117" customHeight="1" spans="1:39">
      <c r="A40" s="35">
        <v>18</v>
      </c>
      <c r="B40" s="35" t="s">
        <v>68</v>
      </c>
      <c r="C40" s="35" t="s">
        <v>303</v>
      </c>
      <c r="D40" s="35" t="s">
        <v>304</v>
      </c>
      <c r="E40" s="35" t="s">
        <v>305</v>
      </c>
      <c r="F40" s="35" t="s">
        <v>306</v>
      </c>
      <c r="G40" s="35" t="s">
        <v>52</v>
      </c>
      <c r="H40" s="35" t="s">
        <v>307</v>
      </c>
      <c r="I40" s="35" t="s">
        <v>197</v>
      </c>
      <c r="J40" s="35" t="s">
        <v>229</v>
      </c>
      <c r="K40" s="35" t="s">
        <v>199</v>
      </c>
      <c r="L40" s="35" t="s">
        <v>308</v>
      </c>
      <c r="M40" s="35" t="s">
        <v>309</v>
      </c>
      <c r="N40" s="36">
        <v>200</v>
      </c>
      <c r="O40" s="36" t="s">
        <v>310</v>
      </c>
      <c r="P40" s="35">
        <v>100</v>
      </c>
      <c r="Q40" s="35">
        <v>100</v>
      </c>
      <c r="R40" s="35"/>
      <c r="S40" s="35">
        <v>1</v>
      </c>
      <c r="T40" s="35">
        <v>54</v>
      </c>
      <c r="U40" s="35">
        <v>120</v>
      </c>
      <c r="V40" s="35">
        <v>1</v>
      </c>
      <c r="W40" s="35">
        <v>35</v>
      </c>
      <c r="X40" s="35">
        <v>110</v>
      </c>
      <c r="Y40" s="35" t="s">
        <v>311</v>
      </c>
      <c r="Z40" s="35" t="s">
        <v>202</v>
      </c>
      <c r="AA40" s="35" t="s">
        <v>78</v>
      </c>
      <c r="AB40" s="37" t="s">
        <v>79</v>
      </c>
      <c r="AC40" s="37" t="s">
        <v>199</v>
      </c>
      <c r="AD40" s="37" t="s">
        <v>203</v>
      </c>
      <c r="AE40" s="37" t="s">
        <v>199</v>
      </c>
      <c r="AF40" s="37" t="s">
        <v>203</v>
      </c>
      <c r="AG40" s="35">
        <f t="shared" si="3"/>
        <v>100</v>
      </c>
      <c r="AH40" s="35">
        <f t="shared" si="4"/>
        <v>87</v>
      </c>
      <c r="AI40" s="35">
        <v>87</v>
      </c>
      <c r="AJ40" s="35"/>
      <c r="AK40" s="36">
        <v>13</v>
      </c>
      <c r="AL40" s="35"/>
      <c r="AM40" s="35" t="s">
        <v>67</v>
      </c>
    </row>
    <row r="41" s="7" customFormat="1" customHeight="1" spans="1:39">
      <c r="A41" s="35">
        <v>19</v>
      </c>
      <c r="B41" s="35" t="s">
        <v>47</v>
      </c>
      <c r="C41" s="35" t="s">
        <v>48</v>
      </c>
      <c r="D41" s="35" t="s">
        <v>49</v>
      </c>
      <c r="E41" s="35" t="s">
        <v>312</v>
      </c>
      <c r="F41" s="35" t="s">
        <v>313</v>
      </c>
      <c r="G41" s="35" t="s">
        <v>52</v>
      </c>
      <c r="H41" s="35" t="s">
        <v>314</v>
      </c>
      <c r="I41" s="35" t="s">
        <v>315</v>
      </c>
      <c r="J41" s="35" t="s">
        <v>55</v>
      </c>
      <c r="K41" s="35" t="s">
        <v>199</v>
      </c>
      <c r="L41" s="35" t="s">
        <v>316</v>
      </c>
      <c r="M41" s="35" t="s">
        <v>58</v>
      </c>
      <c r="N41" s="36">
        <v>1</v>
      </c>
      <c r="O41" s="36" t="s">
        <v>317</v>
      </c>
      <c r="P41" s="35">
        <v>16.8</v>
      </c>
      <c r="Q41" s="35">
        <v>16.8</v>
      </c>
      <c r="R41" s="35"/>
      <c r="S41" s="35">
        <v>1</v>
      </c>
      <c r="T41" s="35">
        <v>60</v>
      </c>
      <c r="U41" s="35">
        <v>177</v>
      </c>
      <c r="V41" s="35">
        <v>1</v>
      </c>
      <c r="W41" s="35">
        <v>24</v>
      </c>
      <c r="X41" s="35">
        <v>65</v>
      </c>
      <c r="Y41" s="35" t="s">
        <v>318</v>
      </c>
      <c r="Z41" s="35" t="s">
        <v>202</v>
      </c>
      <c r="AA41" s="35" t="s">
        <v>62</v>
      </c>
      <c r="AB41" s="37" t="s">
        <v>63</v>
      </c>
      <c r="AC41" s="37" t="s">
        <v>199</v>
      </c>
      <c r="AD41" s="37" t="s">
        <v>203</v>
      </c>
      <c r="AE41" s="37" t="s">
        <v>319</v>
      </c>
      <c r="AF41" s="37" t="s">
        <v>320</v>
      </c>
      <c r="AG41" s="35">
        <f t="shared" si="3"/>
        <v>16.8</v>
      </c>
      <c r="AH41" s="35">
        <f t="shared" si="4"/>
        <v>15</v>
      </c>
      <c r="AI41" s="35">
        <v>15</v>
      </c>
      <c r="AJ41" s="35"/>
      <c r="AK41" s="36">
        <v>1.8</v>
      </c>
      <c r="AL41" s="35"/>
      <c r="AM41" s="35" t="s">
        <v>67</v>
      </c>
    </row>
    <row r="42" s="7" customFormat="1" customHeight="1" spans="1:39">
      <c r="A42" s="35">
        <v>20</v>
      </c>
      <c r="B42" s="35" t="s">
        <v>68</v>
      </c>
      <c r="C42" s="35" t="s">
        <v>133</v>
      </c>
      <c r="D42" s="35" t="s">
        <v>134</v>
      </c>
      <c r="E42" s="35" t="s">
        <v>321</v>
      </c>
      <c r="F42" s="35" t="s">
        <v>322</v>
      </c>
      <c r="G42" s="35" t="s">
        <v>52</v>
      </c>
      <c r="H42" s="35" t="s">
        <v>323</v>
      </c>
      <c r="I42" s="35" t="s">
        <v>315</v>
      </c>
      <c r="J42" s="35" t="s">
        <v>268</v>
      </c>
      <c r="K42" s="35" t="s">
        <v>199</v>
      </c>
      <c r="L42" s="35" t="s">
        <v>324</v>
      </c>
      <c r="M42" s="35" t="s">
        <v>141</v>
      </c>
      <c r="N42" s="36">
        <v>110</v>
      </c>
      <c r="O42" s="36" t="s">
        <v>325</v>
      </c>
      <c r="P42" s="35">
        <v>70</v>
      </c>
      <c r="Q42" s="35">
        <v>70</v>
      </c>
      <c r="R42" s="35"/>
      <c r="S42" s="35">
        <v>1</v>
      </c>
      <c r="T42" s="35">
        <v>65</v>
      </c>
      <c r="U42" s="35">
        <v>165</v>
      </c>
      <c r="V42" s="35">
        <v>1</v>
      </c>
      <c r="W42" s="35">
        <v>35</v>
      </c>
      <c r="X42" s="35">
        <v>80</v>
      </c>
      <c r="Y42" s="35" t="s">
        <v>326</v>
      </c>
      <c r="Z42" s="35" t="s">
        <v>202</v>
      </c>
      <c r="AA42" s="35" t="s">
        <v>78</v>
      </c>
      <c r="AB42" s="37" t="s">
        <v>79</v>
      </c>
      <c r="AC42" s="37" t="s">
        <v>199</v>
      </c>
      <c r="AD42" s="37" t="s">
        <v>203</v>
      </c>
      <c r="AE42" s="37" t="s">
        <v>199</v>
      </c>
      <c r="AF42" s="37" t="s">
        <v>203</v>
      </c>
      <c r="AG42" s="35">
        <f t="shared" si="3"/>
        <v>70</v>
      </c>
      <c r="AH42" s="35">
        <f t="shared" si="4"/>
        <v>61</v>
      </c>
      <c r="AI42" s="35">
        <v>61</v>
      </c>
      <c r="AJ42" s="35"/>
      <c r="AK42" s="36">
        <v>9</v>
      </c>
      <c r="AL42" s="35"/>
      <c r="AM42" s="35" t="s">
        <v>67</v>
      </c>
    </row>
    <row r="43" s="7" customFormat="1" customHeight="1" spans="1:39">
      <c r="A43" s="35">
        <v>21</v>
      </c>
      <c r="B43" s="35" t="s">
        <v>47</v>
      </c>
      <c r="C43" s="35" t="s">
        <v>48</v>
      </c>
      <c r="D43" s="35" t="s">
        <v>245</v>
      </c>
      <c r="E43" s="35" t="s">
        <v>327</v>
      </c>
      <c r="F43" s="35" t="s">
        <v>328</v>
      </c>
      <c r="G43" s="35" t="s">
        <v>52</v>
      </c>
      <c r="H43" s="35" t="s">
        <v>329</v>
      </c>
      <c r="I43" s="35" t="s">
        <v>54</v>
      </c>
      <c r="J43" s="35" t="s">
        <v>55</v>
      </c>
      <c r="K43" s="35" t="s">
        <v>199</v>
      </c>
      <c r="L43" s="35" t="s">
        <v>330</v>
      </c>
      <c r="M43" s="35" t="s">
        <v>86</v>
      </c>
      <c r="N43" s="36">
        <v>600</v>
      </c>
      <c r="O43" s="36" t="s">
        <v>331</v>
      </c>
      <c r="P43" s="35">
        <v>95</v>
      </c>
      <c r="Q43" s="35">
        <v>95</v>
      </c>
      <c r="R43" s="35"/>
      <c r="S43" s="35">
        <v>1</v>
      </c>
      <c r="T43" s="35">
        <v>46</v>
      </c>
      <c r="U43" s="35">
        <v>155</v>
      </c>
      <c r="V43" s="35">
        <v>1</v>
      </c>
      <c r="W43" s="35">
        <v>20</v>
      </c>
      <c r="X43" s="35">
        <v>55</v>
      </c>
      <c r="Y43" s="35" t="s">
        <v>332</v>
      </c>
      <c r="Z43" s="35" t="s">
        <v>202</v>
      </c>
      <c r="AA43" s="35" t="s">
        <v>78</v>
      </c>
      <c r="AB43" s="37" t="s">
        <v>79</v>
      </c>
      <c r="AC43" s="37" t="s">
        <v>199</v>
      </c>
      <c r="AD43" s="37" t="s">
        <v>203</v>
      </c>
      <c r="AE43" s="37" t="s">
        <v>199</v>
      </c>
      <c r="AF43" s="37" t="s">
        <v>203</v>
      </c>
      <c r="AG43" s="35">
        <f t="shared" si="3"/>
        <v>95</v>
      </c>
      <c r="AH43" s="35">
        <f t="shared" si="4"/>
        <v>83</v>
      </c>
      <c r="AI43" s="35">
        <v>83</v>
      </c>
      <c r="AJ43" s="35"/>
      <c r="AK43" s="36">
        <v>12</v>
      </c>
      <c r="AL43" s="35"/>
      <c r="AM43" s="35" t="s">
        <v>67</v>
      </c>
    </row>
    <row r="44" s="7" customFormat="1" customHeight="1" spans="1:39">
      <c r="A44" s="35">
        <v>22</v>
      </c>
      <c r="B44" s="35" t="s">
        <v>68</v>
      </c>
      <c r="C44" s="35" t="s">
        <v>133</v>
      </c>
      <c r="D44" s="35" t="s">
        <v>134</v>
      </c>
      <c r="E44" s="35" t="s">
        <v>333</v>
      </c>
      <c r="F44" s="35" t="s">
        <v>334</v>
      </c>
      <c r="G44" s="35" t="s">
        <v>52</v>
      </c>
      <c r="H44" s="35" t="s">
        <v>335</v>
      </c>
      <c r="I44" s="35" t="s">
        <v>197</v>
      </c>
      <c r="J44" s="35" t="s">
        <v>198</v>
      </c>
      <c r="K44" s="35" t="s">
        <v>199</v>
      </c>
      <c r="L44" s="35" t="s">
        <v>336</v>
      </c>
      <c r="M44" s="35" t="s">
        <v>141</v>
      </c>
      <c r="N44" s="36">
        <v>470</v>
      </c>
      <c r="O44" s="36" t="s">
        <v>142</v>
      </c>
      <c r="P44" s="35">
        <v>117.5</v>
      </c>
      <c r="Q44" s="35">
        <v>117.5</v>
      </c>
      <c r="R44" s="35"/>
      <c r="S44" s="35">
        <v>1</v>
      </c>
      <c r="T44" s="35">
        <v>72</v>
      </c>
      <c r="U44" s="35">
        <v>179</v>
      </c>
      <c r="V44" s="35">
        <v>1</v>
      </c>
      <c r="W44" s="35">
        <v>54</v>
      </c>
      <c r="X44" s="35">
        <v>162</v>
      </c>
      <c r="Y44" s="35" t="s">
        <v>337</v>
      </c>
      <c r="Z44" s="35" t="s">
        <v>202</v>
      </c>
      <c r="AA44" s="35" t="s">
        <v>78</v>
      </c>
      <c r="AB44" s="37" t="s">
        <v>79</v>
      </c>
      <c r="AC44" s="37" t="s">
        <v>199</v>
      </c>
      <c r="AD44" s="37" t="s">
        <v>203</v>
      </c>
      <c r="AE44" s="37" t="s">
        <v>199</v>
      </c>
      <c r="AF44" s="37" t="s">
        <v>203</v>
      </c>
      <c r="AG44" s="35">
        <f t="shared" si="3"/>
        <v>117.5</v>
      </c>
      <c r="AH44" s="35">
        <f t="shared" si="4"/>
        <v>102</v>
      </c>
      <c r="AI44" s="35">
        <v>102</v>
      </c>
      <c r="AJ44" s="35"/>
      <c r="AK44" s="36">
        <v>15.5</v>
      </c>
      <c r="AL44" s="35"/>
      <c r="AM44" s="35" t="s">
        <v>67</v>
      </c>
    </row>
    <row r="45" s="8" customFormat="1" customHeight="1" spans="1:39">
      <c r="A45" s="35">
        <v>23</v>
      </c>
      <c r="B45" s="35" t="s">
        <v>47</v>
      </c>
      <c r="C45" s="35" t="s">
        <v>48</v>
      </c>
      <c r="D45" s="35" t="s">
        <v>338</v>
      </c>
      <c r="E45" s="48" t="s">
        <v>339</v>
      </c>
      <c r="F45" s="35" t="s">
        <v>340</v>
      </c>
      <c r="G45" s="35" t="s">
        <v>52</v>
      </c>
      <c r="H45" s="35" t="s">
        <v>307</v>
      </c>
      <c r="I45" s="35" t="s">
        <v>197</v>
      </c>
      <c r="J45" s="35" t="s">
        <v>229</v>
      </c>
      <c r="K45" s="35" t="s">
        <v>199</v>
      </c>
      <c r="L45" s="35" t="s">
        <v>341</v>
      </c>
      <c r="M45" s="35" t="s">
        <v>75</v>
      </c>
      <c r="N45" s="36">
        <v>1</v>
      </c>
      <c r="O45" s="36" t="s">
        <v>342</v>
      </c>
      <c r="P45" s="35">
        <v>160</v>
      </c>
      <c r="Q45" s="35">
        <v>160</v>
      </c>
      <c r="R45" s="35"/>
      <c r="S45" s="35">
        <v>1</v>
      </c>
      <c r="T45" s="35">
        <v>54</v>
      </c>
      <c r="U45" s="35">
        <v>120</v>
      </c>
      <c r="V45" s="35">
        <v>1</v>
      </c>
      <c r="W45" s="35">
        <v>35</v>
      </c>
      <c r="X45" s="35">
        <v>110</v>
      </c>
      <c r="Y45" s="35" t="s">
        <v>343</v>
      </c>
      <c r="Z45" s="35" t="s">
        <v>202</v>
      </c>
      <c r="AA45" s="35" t="s">
        <v>78</v>
      </c>
      <c r="AB45" s="37" t="s">
        <v>79</v>
      </c>
      <c r="AC45" s="37" t="s">
        <v>199</v>
      </c>
      <c r="AD45" s="37" t="s">
        <v>203</v>
      </c>
      <c r="AE45" s="37" t="s">
        <v>199</v>
      </c>
      <c r="AF45" s="37" t="s">
        <v>203</v>
      </c>
      <c r="AG45" s="35">
        <f t="shared" si="3"/>
        <v>160</v>
      </c>
      <c r="AH45" s="35">
        <f t="shared" si="4"/>
        <v>140</v>
      </c>
      <c r="AI45" s="35">
        <v>140</v>
      </c>
      <c r="AJ45" s="35"/>
      <c r="AK45" s="36">
        <v>20</v>
      </c>
      <c r="AL45" s="35"/>
      <c r="AM45" s="35" t="s">
        <v>67</v>
      </c>
    </row>
    <row r="46" s="8" customFormat="1" customHeight="1" spans="1:39">
      <c r="A46" s="35">
        <v>24</v>
      </c>
      <c r="B46" s="35" t="s">
        <v>68</v>
      </c>
      <c r="C46" s="35" t="s">
        <v>69</v>
      </c>
      <c r="D46" s="35" t="s">
        <v>70</v>
      </c>
      <c r="E46" s="48" t="s">
        <v>344</v>
      </c>
      <c r="F46" s="35" t="s">
        <v>345</v>
      </c>
      <c r="G46" s="35" t="s">
        <v>52</v>
      </c>
      <c r="H46" s="35" t="s">
        <v>228</v>
      </c>
      <c r="I46" s="35" t="s">
        <v>197</v>
      </c>
      <c r="J46" s="35" t="s">
        <v>229</v>
      </c>
      <c r="K46" s="35" t="s">
        <v>199</v>
      </c>
      <c r="L46" s="35" t="s">
        <v>346</v>
      </c>
      <c r="M46" s="35" t="s">
        <v>86</v>
      </c>
      <c r="N46" s="36">
        <v>1500</v>
      </c>
      <c r="O46" s="36" t="s">
        <v>347</v>
      </c>
      <c r="P46" s="35">
        <v>56</v>
      </c>
      <c r="Q46" s="35">
        <v>56</v>
      </c>
      <c r="R46" s="35"/>
      <c r="S46" s="35">
        <v>1</v>
      </c>
      <c r="T46" s="35">
        <v>310</v>
      </c>
      <c r="U46" s="35">
        <v>865</v>
      </c>
      <c r="V46" s="35">
        <v>1</v>
      </c>
      <c r="W46" s="35">
        <v>210</v>
      </c>
      <c r="X46" s="35">
        <v>555</v>
      </c>
      <c r="Y46" s="35" t="s">
        <v>232</v>
      </c>
      <c r="Z46" s="35" t="s">
        <v>233</v>
      </c>
      <c r="AA46" s="35" t="s">
        <v>78</v>
      </c>
      <c r="AB46" s="37" t="s">
        <v>79</v>
      </c>
      <c r="AC46" s="37" t="s">
        <v>199</v>
      </c>
      <c r="AD46" s="37" t="s">
        <v>203</v>
      </c>
      <c r="AE46" s="37" t="s">
        <v>199</v>
      </c>
      <c r="AF46" s="37" t="s">
        <v>203</v>
      </c>
      <c r="AG46" s="35">
        <f t="shared" si="3"/>
        <v>56</v>
      </c>
      <c r="AH46" s="35">
        <f t="shared" si="4"/>
        <v>50</v>
      </c>
      <c r="AI46" s="35">
        <v>50</v>
      </c>
      <c r="AJ46" s="35"/>
      <c r="AK46" s="36">
        <v>6</v>
      </c>
      <c r="AL46" s="35"/>
      <c r="AM46" s="35" t="s">
        <v>67</v>
      </c>
    </row>
    <row r="47" s="8" customFormat="1" customHeight="1" spans="1:39">
      <c r="A47" s="35">
        <v>25</v>
      </c>
      <c r="B47" s="35" t="s">
        <v>47</v>
      </c>
      <c r="C47" s="35" t="s">
        <v>48</v>
      </c>
      <c r="D47" s="35" t="s">
        <v>91</v>
      </c>
      <c r="E47" s="48" t="s">
        <v>348</v>
      </c>
      <c r="F47" s="35" t="s">
        <v>349</v>
      </c>
      <c r="G47" s="35" t="s">
        <v>52</v>
      </c>
      <c r="H47" s="35" t="s">
        <v>228</v>
      </c>
      <c r="I47" s="35" t="s">
        <v>197</v>
      </c>
      <c r="J47" s="35" t="s">
        <v>229</v>
      </c>
      <c r="K47" s="35" t="s">
        <v>199</v>
      </c>
      <c r="L47" s="35" t="s">
        <v>350</v>
      </c>
      <c r="M47" s="35" t="s">
        <v>96</v>
      </c>
      <c r="N47" s="36">
        <v>1.48</v>
      </c>
      <c r="O47" s="36" t="s">
        <v>351</v>
      </c>
      <c r="P47" s="35">
        <v>58</v>
      </c>
      <c r="Q47" s="35">
        <v>58</v>
      </c>
      <c r="R47" s="35"/>
      <c r="S47" s="35">
        <v>1</v>
      </c>
      <c r="T47" s="35">
        <v>310</v>
      </c>
      <c r="U47" s="35">
        <v>865</v>
      </c>
      <c r="V47" s="35">
        <v>1</v>
      </c>
      <c r="W47" s="35">
        <v>210</v>
      </c>
      <c r="X47" s="35">
        <v>555</v>
      </c>
      <c r="Y47" s="35" t="s">
        <v>232</v>
      </c>
      <c r="Z47" s="35" t="s">
        <v>233</v>
      </c>
      <c r="AA47" s="35" t="s">
        <v>78</v>
      </c>
      <c r="AB47" s="37" t="s">
        <v>79</v>
      </c>
      <c r="AC47" s="37" t="s">
        <v>199</v>
      </c>
      <c r="AD47" s="37" t="s">
        <v>203</v>
      </c>
      <c r="AE47" s="37" t="s">
        <v>199</v>
      </c>
      <c r="AF47" s="37" t="s">
        <v>203</v>
      </c>
      <c r="AG47" s="35">
        <f t="shared" si="3"/>
        <v>58</v>
      </c>
      <c r="AH47" s="35">
        <f t="shared" si="4"/>
        <v>50</v>
      </c>
      <c r="AI47" s="35">
        <v>50</v>
      </c>
      <c r="AJ47" s="35"/>
      <c r="AK47" s="36">
        <v>8</v>
      </c>
      <c r="AL47" s="35"/>
      <c r="AM47" s="35" t="s">
        <v>67</v>
      </c>
    </row>
    <row r="48" s="8" customFormat="1" ht="107" customHeight="1" spans="1:39">
      <c r="A48" s="35">
        <v>26</v>
      </c>
      <c r="B48" s="35" t="s">
        <v>172</v>
      </c>
      <c r="C48" s="35" t="s">
        <v>173</v>
      </c>
      <c r="D48" s="35" t="s">
        <v>174</v>
      </c>
      <c r="E48" s="35" t="s">
        <v>352</v>
      </c>
      <c r="F48" s="35" t="s">
        <v>353</v>
      </c>
      <c r="G48" s="35" t="s">
        <v>354</v>
      </c>
      <c r="H48" s="35" t="s">
        <v>355</v>
      </c>
      <c r="I48" s="35" t="s">
        <v>356</v>
      </c>
      <c r="J48" s="35" t="s">
        <v>357</v>
      </c>
      <c r="K48" s="35" t="s">
        <v>199</v>
      </c>
      <c r="L48" s="35" t="s">
        <v>358</v>
      </c>
      <c r="M48" s="35" t="s">
        <v>179</v>
      </c>
      <c r="N48" s="36">
        <v>1022</v>
      </c>
      <c r="O48" s="36" t="s">
        <v>359</v>
      </c>
      <c r="P48" s="35">
        <v>86</v>
      </c>
      <c r="Q48" s="35">
        <v>86</v>
      </c>
      <c r="R48" s="35"/>
      <c r="S48" s="35">
        <v>6</v>
      </c>
      <c r="T48" s="35">
        <v>345</v>
      </c>
      <c r="U48" s="35">
        <v>1022</v>
      </c>
      <c r="V48" s="35">
        <v>6</v>
      </c>
      <c r="W48" s="35">
        <v>345</v>
      </c>
      <c r="X48" s="35">
        <v>1022</v>
      </c>
      <c r="Y48" s="35" t="s">
        <v>360</v>
      </c>
      <c r="Z48" s="35" t="s">
        <v>361</v>
      </c>
      <c r="AA48" s="35" t="s">
        <v>78</v>
      </c>
      <c r="AB48" s="37" t="s">
        <v>79</v>
      </c>
      <c r="AC48" s="37" t="s">
        <v>199</v>
      </c>
      <c r="AD48" s="37" t="s">
        <v>203</v>
      </c>
      <c r="AE48" s="37" t="s">
        <v>199</v>
      </c>
      <c r="AF48" s="37" t="s">
        <v>203</v>
      </c>
      <c r="AG48" s="35">
        <f t="shared" si="3"/>
        <v>86</v>
      </c>
      <c r="AH48" s="35"/>
      <c r="AI48" s="35"/>
      <c r="AJ48" s="35"/>
      <c r="AK48" s="36">
        <v>86</v>
      </c>
      <c r="AL48" s="35"/>
      <c r="AM48" s="35" t="s">
        <v>67</v>
      </c>
    </row>
    <row r="49" s="8" customFormat="1" ht="114" customHeight="1" spans="1:39">
      <c r="A49" s="35">
        <v>27</v>
      </c>
      <c r="B49" s="35" t="s">
        <v>172</v>
      </c>
      <c r="C49" s="35" t="s">
        <v>173</v>
      </c>
      <c r="D49" s="35" t="s">
        <v>184</v>
      </c>
      <c r="E49" s="35" t="s">
        <v>362</v>
      </c>
      <c r="F49" s="35" t="s">
        <v>363</v>
      </c>
      <c r="G49" s="35" t="s">
        <v>354</v>
      </c>
      <c r="H49" s="35" t="s">
        <v>355</v>
      </c>
      <c r="I49" s="35" t="s">
        <v>356</v>
      </c>
      <c r="J49" s="35" t="s">
        <v>357</v>
      </c>
      <c r="K49" s="35" t="s">
        <v>199</v>
      </c>
      <c r="L49" s="35" t="s">
        <v>364</v>
      </c>
      <c r="M49" s="35" t="s">
        <v>179</v>
      </c>
      <c r="N49" s="36">
        <v>1200</v>
      </c>
      <c r="O49" s="36" t="s">
        <v>188</v>
      </c>
      <c r="P49" s="35">
        <v>144</v>
      </c>
      <c r="Q49" s="35">
        <v>144</v>
      </c>
      <c r="R49" s="35"/>
      <c r="S49" s="35">
        <v>6</v>
      </c>
      <c r="T49" s="35">
        <v>395</v>
      </c>
      <c r="U49" s="35">
        <v>1200</v>
      </c>
      <c r="V49" s="35">
        <v>6</v>
      </c>
      <c r="W49" s="35">
        <v>395</v>
      </c>
      <c r="X49" s="35">
        <v>1200</v>
      </c>
      <c r="Y49" s="35" t="s">
        <v>365</v>
      </c>
      <c r="Z49" s="35" t="s">
        <v>366</v>
      </c>
      <c r="AA49" s="35" t="s">
        <v>191</v>
      </c>
      <c r="AB49" s="37" t="s">
        <v>192</v>
      </c>
      <c r="AC49" s="37" t="s">
        <v>199</v>
      </c>
      <c r="AD49" s="37" t="s">
        <v>203</v>
      </c>
      <c r="AE49" s="37" t="s">
        <v>199</v>
      </c>
      <c r="AF49" s="37" t="s">
        <v>203</v>
      </c>
      <c r="AG49" s="35">
        <f t="shared" si="3"/>
        <v>104</v>
      </c>
      <c r="AH49" s="35"/>
      <c r="AI49" s="35"/>
      <c r="AJ49" s="35"/>
      <c r="AK49" s="36">
        <v>104</v>
      </c>
      <c r="AL49" s="35"/>
      <c r="AM49" s="35" t="s">
        <v>67</v>
      </c>
    </row>
    <row r="50" s="6" customFormat="1" ht="30" customHeight="1" spans="1:39">
      <c r="A50" s="35" t="s">
        <v>193</v>
      </c>
      <c r="B50" s="41">
        <v>27</v>
      </c>
      <c r="C50" s="32"/>
      <c r="D50" s="32"/>
      <c r="E50" s="41"/>
      <c r="F50" s="41"/>
      <c r="G50" s="41"/>
      <c r="H50" s="41"/>
      <c r="I50" s="41"/>
      <c r="J50" s="41"/>
      <c r="K50" s="41"/>
      <c r="L50" s="32"/>
      <c r="M50" s="38"/>
      <c r="N50" s="38"/>
      <c r="O50" s="38"/>
      <c r="P50" s="38">
        <f>SUM(P23:P49)</f>
        <v>2812.4</v>
      </c>
      <c r="Q50" s="38">
        <f t="shared" ref="Q50:AK50" si="5">SUM(Q23:Q49)</f>
        <v>2812.4</v>
      </c>
      <c r="R50" s="38"/>
      <c r="S50" s="38">
        <f t="shared" si="5"/>
        <v>40</v>
      </c>
      <c r="T50" s="38">
        <f t="shared" si="5"/>
        <v>3954</v>
      </c>
      <c r="U50" s="38">
        <f t="shared" si="5"/>
        <v>11118</v>
      </c>
      <c r="V50" s="38">
        <f t="shared" si="5"/>
        <v>40</v>
      </c>
      <c r="W50" s="38">
        <f t="shared" si="5"/>
        <v>2279</v>
      </c>
      <c r="X50" s="38">
        <f t="shared" si="5"/>
        <v>6500</v>
      </c>
      <c r="Y50" s="38"/>
      <c r="Z50" s="38"/>
      <c r="AA50" s="38"/>
      <c r="AB50" s="43"/>
      <c r="AC50" s="43"/>
      <c r="AD50" s="43"/>
      <c r="AE50" s="43"/>
      <c r="AF50" s="43"/>
      <c r="AG50" s="38">
        <f t="shared" si="5"/>
        <v>2772.4</v>
      </c>
      <c r="AH50" s="38">
        <f t="shared" si="5"/>
        <v>2269</v>
      </c>
      <c r="AI50" s="38">
        <f t="shared" si="5"/>
        <v>2169</v>
      </c>
      <c r="AJ50" s="38">
        <f t="shared" si="5"/>
        <v>100</v>
      </c>
      <c r="AK50" s="38">
        <f t="shared" si="5"/>
        <v>503.4</v>
      </c>
      <c r="AL50" s="38"/>
      <c r="AM50" s="39"/>
    </row>
    <row r="51" s="7" customFormat="1" customHeight="1" spans="1:39">
      <c r="A51" s="35">
        <v>1</v>
      </c>
      <c r="B51" s="35" t="s">
        <v>47</v>
      </c>
      <c r="C51" s="35" t="s">
        <v>48</v>
      </c>
      <c r="D51" s="35" t="s">
        <v>245</v>
      </c>
      <c r="E51" s="35" t="s">
        <v>367</v>
      </c>
      <c r="F51" s="35" t="s">
        <v>368</v>
      </c>
      <c r="G51" s="35" t="s">
        <v>369</v>
      </c>
      <c r="H51" s="35" t="s">
        <v>370</v>
      </c>
      <c r="I51" s="35" t="s">
        <v>315</v>
      </c>
      <c r="J51" s="35" t="s">
        <v>371</v>
      </c>
      <c r="K51" s="35" t="s">
        <v>372</v>
      </c>
      <c r="L51" s="35" t="s">
        <v>373</v>
      </c>
      <c r="M51" s="35" t="s">
        <v>75</v>
      </c>
      <c r="N51" s="36">
        <v>1</v>
      </c>
      <c r="O51" s="36" t="s">
        <v>374</v>
      </c>
      <c r="P51" s="35">
        <v>31</v>
      </c>
      <c r="Q51" s="35">
        <v>31</v>
      </c>
      <c r="R51" s="35"/>
      <c r="S51" s="35">
        <v>1</v>
      </c>
      <c r="T51" s="35">
        <v>26</v>
      </c>
      <c r="U51" s="35">
        <v>61</v>
      </c>
      <c r="V51" s="35">
        <v>1</v>
      </c>
      <c r="W51" s="35">
        <v>21</v>
      </c>
      <c r="X51" s="35">
        <v>48</v>
      </c>
      <c r="Y51" s="35" t="s">
        <v>373</v>
      </c>
      <c r="Z51" s="35" t="s">
        <v>375</v>
      </c>
      <c r="AA51" s="35" t="s">
        <v>78</v>
      </c>
      <c r="AB51" s="37" t="s">
        <v>79</v>
      </c>
      <c r="AC51" s="37" t="s">
        <v>372</v>
      </c>
      <c r="AD51" s="37" t="s">
        <v>376</v>
      </c>
      <c r="AE51" s="37" t="s">
        <v>377</v>
      </c>
      <c r="AF51" s="37" t="s">
        <v>378</v>
      </c>
      <c r="AG51" s="35">
        <f t="shared" ref="AG51:AG56" si="6">AH51+AK51</f>
        <v>31</v>
      </c>
      <c r="AH51" s="35">
        <f t="shared" ref="AH51:AH58" si="7">AI51+AJ51</f>
        <v>27</v>
      </c>
      <c r="AI51" s="35">
        <v>27</v>
      </c>
      <c r="AJ51" s="35"/>
      <c r="AK51" s="36">
        <v>4</v>
      </c>
      <c r="AL51" s="35"/>
      <c r="AM51" s="35" t="s">
        <v>67</v>
      </c>
    </row>
    <row r="52" s="7" customFormat="1" customHeight="1" spans="1:39">
      <c r="A52" s="35">
        <v>2</v>
      </c>
      <c r="B52" s="35" t="s">
        <v>47</v>
      </c>
      <c r="C52" s="35" t="s">
        <v>48</v>
      </c>
      <c r="D52" s="35" t="s">
        <v>49</v>
      </c>
      <c r="E52" s="35" t="s">
        <v>379</v>
      </c>
      <c r="F52" s="35" t="s">
        <v>380</v>
      </c>
      <c r="G52" s="35" t="s">
        <v>52</v>
      </c>
      <c r="H52" s="35" t="s">
        <v>381</v>
      </c>
      <c r="I52" s="35" t="s">
        <v>315</v>
      </c>
      <c r="J52" s="35" t="s">
        <v>371</v>
      </c>
      <c r="K52" s="35" t="s">
        <v>372</v>
      </c>
      <c r="L52" s="35" t="s">
        <v>382</v>
      </c>
      <c r="M52" s="35" t="s">
        <v>58</v>
      </c>
      <c r="N52" s="36">
        <v>1</v>
      </c>
      <c r="O52" s="36" t="s">
        <v>157</v>
      </c>
      <c r="P52" s="35">
        <v>26</v>
      </c>
      <c r="Q52" s="35">
        <v>26</v>
      </c>
      <c r="R52" s="35"/>
      <c r="S52" s="35">
        <v>1</v>
      </c>
      <c r="T52" s="35">
        <v>99</v>
      </c>
      <c r="U52" s="35">
        <v>268</v>
      </c>
      <c r="V52" s="35">
        <v>1</v>
      </c>
      <c r="W52" s="35">
        <v>54</v>
      </c>
      <c r="X52" s="35">
        <v>98</v>
      </c>
      <c r="Y52" s="35" t="s">
        <v>382</v>
      </c>
      <c r="Z52" s="35" t="s">
        <v>383</v>
      </c>
      <c r="AA52" s="35" t="s">
        <v>62</v>
      </c>
      <c r="AB52" s="37" t="s">
        <v>63</v>
      </c>
      <c r="AC52" s="37" t="s">
        <v>372</v>
      </c>
      <c r="AD52" s="37" t="s">
        <v>376</v>
      </c>
      <c r="AE52" s="37" t="s">
        <v>384</v>
      </c>
      <c r="AF52" s="37" t="s">
        <v>385</v>
      </c>
      <c r="AG52" s="35">
        <f t="shared" si="6"/>
        <v>26</v>
      </c>
      <c r="AH52" s="35">
        <f t="shared" si="7"/>
        <v>23</v>
      </c>
      <c r="AI52" s="35">
        <v>23</v>
      </c>
      <c r="AJ52" s="35"/>
      <c r="AK52" s="36">
        <v>3</v>
      </c>
      <c r="AL52" s="35"/>
      <c r="AM52" s="35" t="s">
        <v>67</v>
      </c>
    </row>
    <row r="53" s="4" customFormat="1" customHeight="1" spans="1:39">
      <c r="A53" s="35">
        <v>3</v>
      </c>
      <c r="B53" s="35" t="s">
        <v>68</v>
      </c>
      <c r="C53" s="35" t="s">
        <v>133</v>
      </c>
      <c r="D53" s="35" t="s">
        <v>134</v>
      </c>
      <c r="E53" s="35" t="s">
        <v>386</v>
      </c>
      <c r="F53" s="35" t="s">
        <v>387</v>
      </c>
      <c r="G53" s="35" t="s">
        <v>52</v>
      </c>
      <c r="H53" s="35" t="s">
        <v>388</v>
      </c>
      <c r="I53" s="35" t="s">
        <v>315</v>
      </c>
      <c r="J53" s="35" t="s">
        <v>371</v>
      </c>
      <c r="K53" s="35" t="s">
        <v>372</v>
      </c>
      <c r="L53" s="35" t="s">
        <v>389</v>
      </c>
      <c r="M53" s="35" t="s">
        <v>141</v>
      </c>
      <c r="N53" s="36">
        <v>780</v>
      </c>
      <c r="O53" s="36" t="s">
        <v>142</v>
      </c>
      <c r="P53" s="35">
        <v>195</v>
      </c>
      <c r="Q53" s="35">
        <v>195</v>
      </c>
      <c r="R53" s="35"/>
      <c r="S53" s="35">
        <v>1</v>
      </c>
      <c r="T53" s="35">
        <v>35</v>
      </c>
      <c r="U53" s="35">
        <v>78</v>
      </c>
      <c r="V53" s="35">
        <v>1</v>
      </c>
      <c r="W53" s="35">
        <v>10</v>
      </c>
      <c r="X53" s="35">
        <v>25</v>
      </c>
      <c r="Y53" s="35" t="s">
        <v>389</v>
      </c>
      <c r="Z53" s="35" t="s">
        <v>390</v>
      </c>
      <c r="AA53" s="35" t="s">
        <v>78</v>
      </c>
      <c r="AB53" s="37" t="s">
        <v>79</v>
      </c>
      <c r="AC53" s="37" t="s">
        <v>372</v>
      </c>
      <c r="AD53" s="37" t="s">
        <v>376</v>
      </c>
      <c r="AE53" s="37" t="s">
        <v>372</v>
      </c>
      <c r="AF53" s="37" t="s">
        <v>376</v>
      </c>
      <c r="AG53" s="35">
        <f t="shared" si="6"/>
        <v>195</v>
      </c>
      <c r="AH53" s="35">
        <f t="shared" si="7"/>
        <v>170</v>
      </c>
      <c r="AI53" s="35">
        <v>170</v>
      </c>
      <c r="AJ53" s="35"/>
      <c r="AK53" s="36">
        <v>25</v>
      </c>
      <c r="AL53" s="35"/>
      <c r="AM53" s="35" t="s">
        <v>67</v>
      </c>
    </row>
    <row r="54" s="4" customFormat="1" customHeight="1" spans="1:39">
      <c r="A54" s="35">
        <v>4</v>
      </c>
      <c r="B54" s="35" t="s">
        <v>68</v>
      </c>
      <c r="C54" s="35" t="s">
        <v>133</v>
      </c>
      <c r="D54" s="35" t="s">
        <v>134</v>
      </c>
      <c r="E54" s="35" t="s">
        <v>391</v>
      </c>
      <c r="F54" s="35" t="s">
        <v>392</v>
      </c>
      <c r="G54" s="35" t="s">
        <v>52</v>
      </c>
      <c r="H54" s="35" t="s">
        <v>393</v>
      </c>
      <c r="I54" s="35" t="s">
        <v>315</v>
      </c>
      <c r="J54" s="35" t="s">
        <v>371</v>
      </c>
      <c r="K54" s="35" t="s">
        <v>372</v>
      </c>
      <c r="L54" s="35" t="s">
        <v>394</v>
      </c>
      <c r="M54" s="35" t="s">
        <v>141</v>
      </c>
      <c r="N54" s="36">
        <v>460</v>
      </c>
      <c r="O54" s="36" t="s">
        <v>142</v>
      </c>
      <c r="P54" s="35">
        <v>115</v>
      </c>
      <c r="Q54" s="35">
        <v>115</v>
      </c>
      <c r="R54" s="35"/>
      <c r="S54" s="35">
        <v>1</v>
      </c>
      <c r="T54" s="35">
        <v>15</v>
      </c>
      <c r="U54" s="35">
        <v>31</v>
      </c>
      <c r="V54" s="35">
        <v>1</v>
      </c>
      <c r="W54" s="35">
        <v>8</v>
      </c>
      <c r="X54" s="35">
        <v>19</v>
      </c>
      <c r="Y54" s="35" t="s">
        <v>394</v>
      </c>
      <c r="Z54" s="35" t="s">
        <v>390</v>
      </c>
      <c r="AA54" s="35" t="s">
        <v>78</v>
      </c>
      <c r="AB54" s="37" t="s">
        <v>79</v>
      </c>
      <c r="AC54" s="37" t="s">
        <v>372</v>
      </c>
      <c r="AD54" s="37" t="s">
        <v>376</v>
      </c>
      <c r="AE54" s="37" t="s">
        <v>372</v>
      </c>
      <c r="AF54" s="37" t="s">
        <v>376</v>
      </c>
      <c r="AG54" s="35">
        <f t="shared" si="6"/>
        <v>115</v>
      </c>
      <c r="AH54" s="35">
        <f t="shared" si="7"/>
        <v>100</v>
      </c>
      <c r="AI54" s="35">
        <v>100</v>
      </c>
      <c r="AJ54" s="35"/>
      <c r="AK54" s="36">
        <v>15</v>
      </c>
      <c r="AL54" s="35"/>
      <c r="AM54" s="35" t="s">
        <v>67</v>
      </c>
    </row>
    <row r="55" s="5" customFormat="1" customHeight="1" spans="1:39">
      <c r="A55" s="35">
        <v>5</v>
      </c>
      <c r="B55" s="35" t="s">
        <v>68</v>
      </c>
      <c r="C55" s="35" t="s">
        <v>133</v>
      </c>
      <c r="D55" s="35" t="s">
        <v>134</v>
      </c>
      <c r="E55" s="35" t="s">
        <v>395</v>
      </c>
      <c r="F55" s="35" t="s">
        <v>396</v>
      </c>
      <c r="G55" s="35" t="s">
        <v>52</v>
      </c>
      <c r="H55" s="35" t="s">
        <v>397</v>
      </c>
      <c r="I55" s="35" t="s">
        <v>315</v>
      </c>
      <c r="J55" s="35" t="s">
        <v>371</v>
      </c>
      <c r="K55" s="35" t="s">
        <v>372</v>
      </c>
      <c r="L55" s="35" t="s">
        <v>398</v>
      </c>
      <c r="M55" s="35" t="s">
        <v>141</v>
      </c>
      <c r="N55" s="36">
        <v>859</v>
      </c>
      <c r="O55" s="36" t="s">
        <v>142</v>
      </c>
      <c r="P55" s="35">
        <v>214.75</v>
      </c>
      <c r="Q55" s="35">
        <v>214.75</v>
      </c>
      <c r="R55" s="35"/>
      <c r="S55" s="35">
        <v>1</v>
      </c>
      <c r="T55" s="35">
        <v>22</v>
      </c>
      <c r="U55" s="35">
        <v>69</v>
      </c>
      <c r="V55" s="35">
        <v>1</v>
      </c>
      <c r="W55" s="35">
        <v>16</v>
      </c>
      <c r="X55" s="35">
        <v>47</v>
      </c>
      <c r="Y55" s="35" t="s">
        <v>398</v>
      </c>
      <c r="Z55" s="35" t="s">
        <v>390</v>
      </c>
      <c r="AA55" s="35" t="s">
        <v>78</v>
      </c>
      <c r="AB55" s="37" t="s">
        <v>79</v>
      </c>
      <c r="AC55" s="37" t="s">
        <v>372</v>
      </c>
      <c r="AD55" s="37" t="s">
        <v>376</v>
      </c>
      <c r="AE55" s="37" t="s">
        <v>372</v>
      </c>
      <c r="AF55" s="37" t="s">
        <v>376</v>
      </c>
      <c r="AG55" s="35">
        <f t="shared" si="6"/>
        <v>214.75</v>
      </c>
      <c r="AH55" s="35">
        <f t="shared" si="7"/>
        <v>188</v>
      </c>
      <c r="AI55" s="35">
        <v>188</v>
      </c>
      <c r="AJ55" s="35"/>
      <c r="AK55" s="36">
        <v>26.75</v>
      </c>
      <c r="AL55" s="35"/>
      <c r="AM55" s="35" t="s">
        <v>67</v>
      </c>
    </row>
    <row r="56" s="5" customFormat="1" customHeight="1" spans="1:39">
      <c r="A56" s="35">
        <v>6</v>
      </c>
      <c r="B56" s="35" t="s">
        <v>47</v>
      </c>
      <c r="C56" s="35" t="s">
        <v>48</v>
      </c>
      <c r="D56" s="35" t="s">
        <v>91</v>
      </c>
      <c r="E56" s="35" t="s">
        <v>399</v>
      </c>
      <c r="F56" s="35" t="s">
        <v>400</v>
      </c>
      <c r="G56" s="35" t="s">
        <v>52</v>
      </c>
      <c r="H56" s="35" t="s">
        <v>401</v>
      </c>
      <c r="I56" s="35" t="s">
        <v>315</v>
      </c>
      <c r="J56" s="35" t="s">
        <v>371</v>
      </c>
      <c r="K56" s="35" t="s">
        <v>372</v>
      </c>
      <c r="L56" s="35" t="s">
        <v>402</v>
      </c>
      <c r="M56" s="35" t="s">
        <v>96</v>
      </c>
      <c r="N56" s="35">
        <v>9</v>
      </c>
      <c r="O56" s="36" t="s">
        <v>403</v>
      </c>
      <c r="P56" s="35">
        <v>360</v>
      </c>
      <c r="Q56" s="35">
        <v>360</v>
      </c>
      <c r="R56" s="35"/>
      <c r="S56" s="35">
        <v>1</v>
      </c>
      <c r="T56" s="35">
        <v>45</v>
      </c>
      <c r="U56" s="35">
        <v>93</v>
      </c>
      <c r="V56" s="35">
        <v>1</v>
      </c>
      <c r="W56" s="35">
        <v>32</v>
      </c>
      <c r="X56" s="35">
        <v>120</v>
      </c>
      <c r="Y56" s="35" t="s">
        <v>402</v>
      </c>
      <c r="Z56" s="35" t="s">
        <v>390</v>
      </c>
      <c r="AA56" s="35" t="s">
        <v>62</v>
      </c>
      <c r="AB56" s="37" t="s">
        <v>63</v>
      </c>
      <c r="AC56" s="37" t="s">
        <v>372</v>
      </c>
      <c r="AD56" s="37" t="s">
        <v>376</v>
      </c>
      <c r="AE56" s="37" t="s">
        <v>372</v>
      </c>
      <c r="AF56" s="37" t="s">
        <v>376</v>
      </c>
      <c r="AG56" s="35">
        <f t="shared" si="6"/>
        <v>360</v>
      </c>
      <c r="AH56" s="35">
        <f t="shared" si="7"/>
        <v>315</v>
      </c>
      <c r="AI56" s="35"/>
      <c r="AJ56" s="35">
        <v>315</v>
      </c>
      <c r="AK56" s="36">
        <v>45</v>
      </c>
      <c r="AL56" s="35"/>
      <c r="AM56" s="35" t="s">
        <v>67</v>
      </c>
    </row>
    <row r="57" s="5" customFormat="1" ht="130" customHeight="1" spans="1:39">
      <c r="A57" s="35">
        <v>7</v>
      </c>
      <c r="B57" s="35" t="s">
        <v>172</v>
      </c>
      <c r="C57" s="35" t="s">
        <v>173</v>
      </c>
      <c r="D57" s="35" t="s">
        <v>174</v>
      </c>
      <c r="E57" s="48" t="s">
        <v>404</v>
      </c>
      <c r="F57" s="35" t="s">
        <v>405</v>
      </c>
      <c r="G57" s="35" t="s">
        <v>52</v>
      </c>
      <c r="H57" s="35" t="s">
        <v>406</v>
      </c>
      <c r="I57" s="35" t="s">
        <v>54</v>
      </c>
      <c r="J57" s="35" t="s">
        <v>407</v>
      </c>
      <c r="K57" s="35" t="s">
        <v>372</v>
      </c>
      <c r="L57" s="35" t="s">
        <v>408</v>
      </c>
      <c r="M57" s="35" t="s">
        <v>179</v>
      </c>
      <c r="N57" s="35">
        <v>885</v>
      </c>
      <c r="O57" s="44" t="s">
        <v>409</v>
      </c>
      <c r="P57" s="45">
        <v>73.52</v>
      </c>
      <c r="Q57" s="45">
        <v>73.52</v>
      </c>
      <c r="R57" s="45"/>
      <c r="S57" s="45">
        <v>4</v>
      </c>
      <c r="T57" s="45">
        <v>532</v>
      </c>
      <c r="U57" s="45">
        <v>885</v>
      </c>
      <c r="V57" s="45">
        <v>3</v>
      </c>
      <c r="W57" s="45">
        <v>532</v>
      </c>
      <c r="X57" s="45">
        <v>885</v>
      </c>
      <c r="Y57" s="45" t="s">
        <v>410</v>
      </c>
      <c r="Z57" s="45" t="s">
        <v>411</v>
      </c>
      <c r="AA57" s="45" t="s">
        <v>78</v>
      </c>
      <c r="AB57" s="46" t="s">
        <v>79</v>
      </c>
      <c r="AC57" s="46" t="s">
        <v>372</v>
      </c>
      <c r="AD57" s="46" t="s">
        <v>376</v>
      </c>
      <c r="AE57" s="46" t="s">
        <v>372</v>
      </c>
      <c r="AF57" s="46" t="s">
        <v>376</v>
      </c>
      <c r="AG57" s="45">
        <v>73.52</v>
      </c>
      <c r="AH57" s="35"/>
      <c r="AI57" s="35"/>
      <c r="AJ57" s="45"/>
      <c r="AK57" s="44">
        <v>73.52</v>
      </c>
      <c r="AL57" s="45"/>
      <c r="AM57" s="35" t="s">
        <v>67</v>
      </c>
    </row>
    <row r="58" s="5" customFormat="1" customHeight="1" spans="1:39">
      <c r="A58" s="35">
        <v>8</v>
      </c>
      <c r="B58" s="35" t="s">
        <v>172</v>
      </c>
      <c r="C58" s="35" t="s">
        <v>173</v>
      </c>
      <c r="D58" s="35" t="s">
        <v>184</v>
      </c>
      <c r="E58" s="35" t="s">
        <v>412</v>
      </c>
      <c r="F58" s="35" t="s">
        <v>413</v>
      </c>
      <c r="G58" s="35" t="s">
        <v>52</v>
      </c>
      <c r="H58" s="35" t="s">
        <v>406</v>
      </c>
      <c r="I58" s="35" t="s">
        <v>414</v>
      </c>
      <c r="J58" s="35" t="s">
        <v>415</v>
      </c>
      <c r="K58" s="35" t="s">
        <v>372</v>
      </c>
      <c r="L58" s="35" t="s">
        <v>416</v>
      </c>
      <c r="M58" s="35" t="s">
        <v>179</v>
      </c>
      <c r="N58" s="35">
        <v>958</v>
      </c>
      <c r="O58" s="44" t="s">
        <v>188</v>
      </c>
      <c r="P58" s="45">
        <v>114.96</v>
      </c>
      <c r="Q58" s="45">
        <v>114.96</v>
      </c>
      <c r="R58" s="45"/>
      <c r="S58" s="45">
        <v>4</v>
      </c>
      <c r="T58" s="45">
        <v>532</v>
      </c>
      <c r="U58" s="45">
        <v>958</v>
      </c>
      <c r="V58" s="45">
        <v>3</v>
      </c>
      <c r="W58" s="45">
        <v>532</v>
      </c>
      <c r="X58" s="45">
        <v>958</v>
      </c>
      <c r="Y58" s="45" t="s">
        <v>416</v>
      </c>
      <c r="Z58" s="45" t="s">
        <v>417</v>
      </c>
      <c r="AA58" s="35" t="s">
        <v>191</v>
      </c>
      <c r="AB58" s="46" t="s">
        <v>192</v>
      </c>
      <c r="AC58" s="46" t="s">
        <v>372</v>
      </c>
      <c r="AD58" s="46" t="s">
        <v>376</v>
      </c>
      <c r="AE58" s="46" t="s">
        <v>372</v>
      </c>
      <c r="AF58" s="46" t="s">
        <v>376</v>
      </c>
      <c r="AG58" s="45">
        <v>84.96</v>
      </c>
      <c r="AH58" s="35"/>
      <c r="AI58" s="35"/>
      <c r="AJ58" s="45"/>
      <c r="AK58" s="44">
        <v>84.96</v>
      </c>
      <c r="AL58" s="45"/>
      <c r="AM58" s="35" t="s">
        <v>67</v>
      </c>
    </row>
    <row r="59" s="6" customFormat="1" ht="29" customHeight="1" spans="1:39">
      <c r="A59" s="35" t="s">
        <v>193</v>
      </c>
      <c r="B59" s="35">
        <v>8</v>
      </c>
      <c r="C59" s="35"/>
      <c r="D59" s="35"/>
      <c r="E59" s="35"/>
      <c r="F59" s="35"/>
      <c r="G59" s="41"/>
      <c r="H59" s="35"/>
      <c r="I59" s="35"/>
      <c r="J59" s="35"/>
      <c r="K59" s="41"/>
      <c r="L59" s="35"/>
      <c r="M59" s="35"/>
      <c r="N59" s="35"/>
      <c r="O59" s="45"/>
      <c r="P59" s="45">
        <f>SUM(P51:P58)</f>
        <v>1130.23</v>
      </c>
      <c r="Q59" s="45">
        <f t="shared" ref="Q59:AK59" si="8">SUM(Q51:Q58)</f>
        <v>1130.23</v>
      </c>
      <c r="R59" s="45"/>
      <c r="S59" s="45">
        <f t="shared" si="8"/>
        <v>14</v>
      </c>
      <c r="T59" s="45">
        <f t="shared" si="8"/>
        <v>1306</v>
      </c>
      <c r="U59" s="45">
        <f t="shared" si="8"/>
        <v>2443</v>
      </c>
      <c r="V59" s="45">
        <f t="shared" si="8"/>
        <v>12</v>
      </c>
      <c r="W59" s="45">
        <f t="shared" si="8"/>
        <v>1205</v>
      </c>
      <c r="X59" s="45">
        <f t="shared" si="8"/>
        <v>2200</v>
      </c>
      <c r="Y59" s="45"/>
      <c r="Z59" s="45"/>
      <c r="AA59" s="45"/>
      <c r="AB59" s="46"/>
      <c r="AC59" s="46"/>
      <c r="AD59" s="46"/>
      <c r="AE59" s="46"/>
      <c r="AF59" s="46"/>
      <c r="AG59" s="45">
        <f t="shared" si="8"/>
        <v>1100.23</v>
      </c>
      <c r="AH59" s="45">
        <f t="shared" si="8"/>
        <v>823</v>
      </c>
      <c r="AI59" s="45">
        <f t="shared" si="8"/>
        <v>508</v>
      </c>
      <c r="AJ59" s="45">
        <f t="shared" si="8"/>
        <v>315</v>
      </c>
      <c r="AK59" s="45">
        <f t="shared" si="8"/>
        <v>277.23</v>
      </c>
      <c r="AL59" s="45"/>
      <c r="AM59" s="39"/>
    </row>
    <row r="60" s="7" customFormat="1" customHeight="1" spans="1:39">
      <c r="A60" s="35">
        <v>1</v>
      </c>
      <c r="B60" s="35" t="s">
        <v>47</v>
      </c>
      <c r="C60" s="35" t="s">
        <v>48</v>
      </c>
      <c r="D60" s="35" t="s">
        <v>91</v>
      </c>
      <c r="E60" s="35" t="s">
        <v>418</v>
      </c>
      <c r="F60" s="35" t="s">
        <v>419</v>
      </c>
      <c r="G60" s="35" t="s">
        <v>52</v>
      </c>
      <c r="H60" s="35" t="s">
        <v>420</v>
      </c>
      <c r="I60" s="35" t="s">
        <v>315</v>
      </c>
      <c r="J60" s="35" t="s">
        <v>421</v>
      </c>
      <c r="K60" s="35" t="s">
        <v>422</v>
      </c>
      <c r="L60" s="35" t="s">
        <v>423</v>
      </c>
      <c r="M60" s="35" t="s">
        <v>96</v>
      </c>
      <c r="N60" s="36">
        <v>4</v>
      </c>
      <c r="O60" s="36" t="s">
        <v>403</v>
      </c>
      <c r="P60" s="35">
        <v>160</v>
      </c>
      <c r="Q60" s="35">
        <v>160</v>
      </c>
      <c r="R60" s="35"/>
      <c r="S60" s="35">
        <v>1</v>
      </c>
      <c r="T60" s="35">
        <v>120</v>
      </c>
      <c r="U60" s="35">
        <v>350</v>
      </c>
      <c r="V60" s="35">
        <v>1</v>
      </c>
      <c r="W60" s="35">
        <v>80</v>
      </c>
      <c r="X60" s="35">
        <v>230</v>
      </c>
      <c r="Y60" s="35" t="s">
        <v>424</v>
      </c>
      <c r="Z60" s="35" t="s">
        <v>425</v>
      </c>
      <c r="AA60" s="35" t="s">
        <v>62</v>
      </c>
      <c r="AB60" s="37" t="s">
        <v>63</v>
      </c>
      <c r="AC60" s="37" t="s">
        <v>422</v>
      </c>
      <c r="AD60" s="37" t="s">
        <v>426</v>
      </c>
      <c r="AE60" s="37" t="s">
        <v>422</v>
      </c>
      <c r="AF60" s="37" t="s">
        <v>426</v>
      </c>
      <c r="AG60" s="35">
        <f t="shared" ref="AG60:AG74" si="9">AH60+AK60</f>
        <v>160</v>
      </c>
      <c r="AH60" s="35">
        <f t="shared" ref="AH59:AH76" si="10">AI60+AJ60</f>
        <v>140</v>
      </c>
      <c r="AI60" s="35">
        <v>140</v>
      </c>
      <c r="AJ60" s="35"/>
      <c r="AK60" s="36">
        <v>20</v>
      </c>
      <c r="AL60" s="35"/>
      <c r="AM60" s="35" t="s">
        <v>67</v>
      </c>
    </row>
    <row r="61" s="7" customFormat="1" ht="99" customHeight="1" spans="1:39">
      <c r="A61" s="35">
        <v>2</v>
      </c>
      <c r="B61" s="35" t="s">
        <v>68</v>
      </c>
      <c r="C61" s="35" t="s">
        <v>69</v>
      </c>
      <c r="D61" s="35" t="s">
        <v>70</v>
      </c>
      <c r="E61" s="35" t="s">
        <v>427</v>
      </c>
      <c r="F61" s="35" t="s">
        <v>428</v>
      </c>
      <c r="G61" s="35" t="s">
        <v>52</v>
      </c>
      <c r="H61" s="35" t="s">
        <v>420</v>
      </c>
      <c r="I61" s="35" t="s">
        <v>54</v>
      </c>
      <c r="J61" s="35" t="s">
        <v>429</v>
      </c>
      <c r="K61" s="35" t="s">
        <v>422</v>
      </c>
      <c r="L61" s="35" t="s">
        <v>430</v>
      </c>
      <c r="M61" s="35" t="s">
        <v>96</v>
      </c>
      <c r="N61" s="36">
        <v>3</v>
      </c>
      <c r="O61" s="36" t="s">
        <v>431</v>
      </c>
      <c r="P61" s="35">
        <v>75</v>
      </c>
      <c r="Q61" s="35">
        <v>75</v>
      </c>
      <c r="R61" s="35"/>
      <c r="S61" s="35">
        <v>1</v>
      </c>
      <c r="T61" s="35">
        <v>10</v>
      </c>
      <c r="U61" s="35">
        <v>30</v>
      </c>
      <c r="V61" s="35">
        <v>1</v>
      </c>
      <c r="W61" s="35">
        <v>5</v>
      </c>
      <c r="X61" s="35">
        <v>15</v>
      </c>
      <c r="Y61" s="35" t="s">
        <v>432</v>
      </c>
      <c r="Z61" s="35" t="s">
        <v>433</v>
      </c>
      <c r="AA61" s="35" t="s">
        <v>78</v>
      </c>
      <c r="AB61" s="37" t="s">
        <v>79</v>
      </c>
      <c r="AC61" s="37" t="s">
        <v>422</v>
      </c>
      <c r="AD61" s="37" t="s">
        <v>426</v>
      </c>
      <c r="AE61" s="37" t="s">
        <v>422</v>
      </c>
      <c r="AF61" s="37" t="s">
        <v>426</v>
      </c>
      <c r="AG61" s="35">
        <f t="shared" si="9"/>
        <v>75</v>
      </c>
      <c r="AH61" s="35">
        <f t="shared" si="10"/>
        <v>65</v>
      </c>
      <c r="AI61" s="35">
        <v>65</v>
      </c>
      <c r="AJ61" s="35"/>
      <c r="AK61" s="36">
        <v>10</v>
      </c>
      <c r="AL61" s="35"/>
      <c r="AM61" s="35" t="s">
        <v>67</v>
      </c>
    </row>
    <row r="62" s="7" customFormat="1" customHeight="1" spans="1:39">
      <c r="A62" s="35">
        <v>3</v>
      </c>
      <c r="B62" s="35" t="s">
        <v>47</v>
      </c>
      <c r="C62" s="35" t="s">
        <v>48</v>
      </c>
      <c r="D62" s="35" t="s">
        <v>49</v>
      </c>
      <c r="E62" s="35" t="s">
        <v>434</v>
      </c>
      <c r="F62" s="35" t="s">
        <v>435</v>
      </c>
      <c r="G62" s="35" t="s">
        <v>52</v>
      </c>
      <c r="H62" s="35" t="s">
        <v>436</v>
      </c>
      <c r="I62" s="35" t="s">
        <v>315</v>
      </c>
      <c r="J62" s="35" t="s">
        <v>221</v>
      </c>
      <c r="K62" s="35" t="s">
        <v>422</v>
      </c>
      <c r="L62" s="35" t="s">
        <v>437</v>
      </c>
      <c r="M62" s="35" t="s">
        <v>58</v>
      </c>
      <c r="N62" s="36">
        <v>1</v>
      </c>
      <c r="O62" s="36" t="s">
        <v>438</v>
      </c>
      <c r="P62" s="35">
        <v>40</v>
      </c>
      <c r="Q62" s="35">
        <v>40</v>
      </c>
      <c r="R62" s="35"/>
      <c r="S62" s="35">
        <v>1</v>
      </c>
      <c r="T62" s="35">
        <v>166</v>
      </c>
      <c r="U62" s="35">
        <v>439</v>
      </c>
      <c r="V62" s="35">
        <v>1</v>
      </c>
      <c r="W62" s="35">
        <v>71</v>
      </c>
      <c r="X62" s="35">
        <v>197</v>
      </c>
      <c r="Y62" s="35" t="s">
        <v>439</v>
      </c>
      <c r="Z62" s="35" t="s">
        <v>440</v>
      </c>
      <c r="AA62" s="35" t="s">
        <v>62</v>
      </c>
      <c r="AB62" s="37" t="s">
        <v>63</v>
      </c>
      <c r="AC62" s="37" t="s">
        <v>422</v>
      </c>
      <c r="AD62" s="37" t="s">
        <v>426</v>
      </c>
      <c r="AE62" s="37" t="s">
        <v>441</v>
      </c>
      <c r="AF62" s="37" t="s">
        <v>442</v>
      </c>
      <c r="AG62" s="35">
        <f t="shared" si="9"/>
        <v>40</v>
      </c>
      <c r="AH62" s="35">
        <f t="shared" si="10"/>
        <v>35</v>
      </c>
      <c r="AI62" s="35">
        <v>35</v>
      </c>
      <c r="AJ62" s="35"/>
      <c r="AK62" s="36">
        <v>5</v>
      </c>
      <c r="AL62" s="35"/>
      <c r="AM62" s="35" t="s">
        <v>67</v>
      </c>
    </row>
    <row r="63" s="7" customFormat="1" customHeight="1" spans="1:39">
      <c r="A63" s="35">
        <v>4</v>
      </c>
      <c r="B63" s="35" t="s">
        <v>47</v>
      </c>
      <c r="C63" s="35" t="s">
        <v>48</v>
      </c>
      <c r="D63" s="35" t="s">
        <v>245</v>
      </c>
      <c r="E63" s="35" t="s">
        <v>443</v>
      </c>
      <c r="F63" s="35" t="s">
        <v>444</v>
      </c>
      <c r="G63" s="35" t="s">
        <v>52</v>
      </c>
      <c r="H63" s="35" t="s">
        <v>445</v>
      </c>
      <c r="I63" s="35" t="s">
        <v>315</v>
      </c>
      <c r="J63" s="35" t="s">
        <v>407</v>
      </c>
      <c r="K63" s="35" t="s">
        <v>422</v>
      </c>
      <c r="L63" s="35" t="s">
        <v>446</v>
      </c>
      <c r="M63" s="35" t="s">
        <v>75</v>
      </c>
      <c r="N63" s="36">
        <v>3</v>
      </c>
      <c r="O63" s="36" t="s">
        <v>447</v>
      </c>
      <c r="P63" s="35">
        <v>30</v>
      </c>
      <c r="Q63" s="35">
        <v>30</v>
      </c>
      <c r="R63" s="35"/>
      <c r="S63" s="35">
        <v>1</v>
      </c>
      <c r="T63" s="35">
        <v>278</v>
      </c>
      <c r="U63" s="35">
        <v>769</v>
      </c>
      <c r="V63" s="35">
        <v>1</v>
      </c>
      <c r="W63" s="35">
        <v>98</v>
      </c>
      <c r="X63" s="35">
        <v>268</v>
      </c>
      <c r="Y63" s="35" t="s">
        <v>448</v>
      </c>
      <c r="Z63" s="35" t="s">
        <v>449</v>
      </c>
      <c r="AA63" s="35" t="s">
        <v>78</v>
      </c>
      <c r="AB63" s="37" t="s">
        <v>79</v>
      </c>
      <c r="AC63" s="37" t="s">
        <v>422</v>
      </c>
      <c r="AD63" s="37" t="s">
        <v>426</v>
      </c>
      <c r="AE63" s="37" t="s">
        <v>450</v>
      </c>
      <c r="AF63" s="37" t="s">
        <v>451</v>
      </c>
      <c r="AG63" s="35">
        <f t="shared" si="9"/>
        <v>30</v>
      </c>
      <c r="AH63" s="35">
        <f t="shared" si="10"/>
        <v>27</v>
      </c>
      <c r="AI63" s="35">
        <v>27</v>
      </c>
      <c r="AJ63" s="35"/>
      <c r="AK63" s="36">
        <v>3</v>
      </c>
      <c r="AL63" s="35"/>
      <c r="AM63" s="35" t="s">
        <v>67</v>
      </c>
    </row>
    <row r="64" s="7" customFormat="1" customHeight="1" spans="1:39">
      <c r="A64" s="35">
        <v>5</v>
      </c>
      <c r="B64" s="35" t="s">
        <v>47</v>
      </c>
      <c r="C64" s="35" t="s">
        <v>48</v>
      </c>
      <c r="D64" s="35" t="s">
        <v>91</v>
      </c>
      <c r="E64" s="35" t="s">
        <v>452</v>
      </c>
      <c r="F64" s="35" t="s">
        <v>453</v>
      </c>
      <c r="G64" s="35" t="s">
        <v>52</v>
      </c>
      <c r="H64" s="35" t="s">
        <v>454</v>
      </c>
      <c r="I64" s="35" t="s">
        <v>54</v>
      </c>
      <c r="J64" s="35" t="s">
        <v>455</v>
      </c>
      <c r="K64" s="35" t="s">
        <v>422</v>
      </c>
      <c r="L64" s="35" t="s">
        <v>456</v>
      </c>
      <c r="M64" s="35" t="s">
        <v>457</v>
      </c>
      <c r="N64" s="36">
        <v>4</v>
      </c>
      <c r="O64" s="36" t="s">
        <v>458</v>
      </c>
      <c r="P64" s="35">
        <v>160</v>
      </c>
      <c r="Q64" s="35">
        <v>160</v>
      </c>
      <c r="R64" s="35"/>
      <c r="S64" s="35">
        <v>1</v>
      </c>
      <c r="T64" s="35">
        <v>106</v>
      </c>
      <c r="U64" s="35">
        <v>335</v>
      </c>
      <c r="V64" s="35">
        <v>1</v>
      </c>
      <c r="W64" s="35">
        <v>62</v>
      </c>
      <c r="X64" s="35">
        <v>174</v>
      </c>
      <c r="Y64" s="35" t="s">
        <v>459</v>
      </c>
      <c r="Z64" s="35" t="s">
        <v>460</v>
      </c>
      <c r="AA64" s="35" t="s">
        <v>62</v>
      </c>
      <c r="AB64" s="37" t="s">
        <v>63</v>
      </c>
      <c r="AC64" s="37" t="s">
        <v>422</v>
      </c>
      <c r="AD64" s="37" t="s">
        <v>426</v>
      </c>
      <c r="AE64" s="37" t="s">
        <v>422</v>
      </c>
      <c r="AF64" s="37" t="s">
        <v>426</v>
      </c>
      <c r="AG64" s="35">
        <f t="shared" si="9"/>
        <v>160</v>
      </c>
      <c r="AH64" s="35">
        <f t="shared" si="10"/>
        <v>140</v>
      </c>
      <c r="AI64" s="35">
        <v>140</v>
      </c>
      <c r="AJ64" s="35"/>
      <c r="AK64" s="36">
        <v>20</v>
      </c>
      <c r="AL64" s="35"/>
      <c r="AM64" s="35" t="s">
        <v>67</v>
      </c>
    </row>
    <row r="65" s="7" customFormat="1" customHeight="1" spans="1:39">
      <c r="A65" s="35">
        <v>6</v>
      </c>
      <c r="B65" s="35" t="s">
        <v>47</v>
      </c>
      <c r="C65" s="35" t="s">
        <v>48</v>
      </c>
      <c r="D65" s="35" t="s">
        <v>91</v>
      </c>
      <c r="E65" s="35" t="s">
        <v>461</v>
      </c>
      <c r="F65" s="35" t="s">
        <v>462</v>
      </c>
      <c r="G65" s="35" t="s">
        <v>52</v>
      </c>
      <c r="H65" s="35" t="s">
        <v>454</v>
      </c>
      <c r="I65" s="35" t="s">
        <v>54</v>
      </c>
      <c r="J65" s="35" t="s">
        <v>455</v>
      </c>
      <c r="K65" s="35" t="s">
        <v>422</v>
      </c>
      <c r="L65" s="35" t="s">
        <v>463</v>
      </c>
      <c r="M65" s="35" t="s">
        <v>457</v>
      </c>
      <c r="N65" s="36">
        <v>4</v>
      </c>
      <c r="O65" s="36" t="s">
        <v>458</v>
      </c>
      <c r="P65" s="35">
        <v>160</v>
      </c>
      <c r="Q65" s="35">
        <v>160</v>
      </c>
      <c r="R65" s="35"/>
      <c r="S65" s="35">
        <v>1</v>
      </c>
      <c r="T65" s="35">
        <v>71</v>
      </c>
      <c r="U65" s="35">
        <v>181</v>
      </c>
      <c r="V65" s="35">
        <v>1</v>
      </c>
      <c r="W65" s="35">
        <v>23</v>
      </c>
      <c r="X65" s="35">
        <v>69</v>
      </c>
      <c r="Y65" s="35" t="s">
        <v>464</v>
      </c>
      <c r="Z65" s="35" t="s">
        <v>465</v>
      </c>
      <c r="AA65" s="35" t="s">
        <v>62</v>
      </c>
      <c r="AB65" s="37" t="s">
        <v>63</v>
      </c>
      <c r="AC65" s="37" t="s">
        <v>422</v>
      </c>
      <c r="AD65" s="37" t="s">
        <v>426</v>
      </c>
      <c r="AE65" s="37" t="s">
        <v>422</v>
      </c>
      <c r="AF65" s="37" t="s">
        <v>426</v>
      </c>
      <c r="AG65" s="35">
        <f t="shared" si="9"/>
        <v>160</v>
      </c>
      <c r="AH65" s="35">
        <f t="shared" si="10"/>
        <v>132</v>
      </c>
      <c r="AI65" s="35">
        <v>132</v>
      </c>
      <c r="AJ65" s="35"/>
      <c r="AK65" s="36">
        <v>28</v>
      </c>
      <c r="AL65" s="35"/>
      <c r="AM65" s="35" t="s">
        <v>67</v>
      </c>
    </row>
    <row r="66" s="7" customFormat="1" ht="111" customHeight="1" spans="1:39">
      <c r="A66" s="35">
        <v>7</v>
      </c>
      <c r="B66" s="35" t="s">
        <v>47</v>
      </c>
      <c r="C66" s="35" t="s">
        <v>48</v>
      </c>
      <c r="D66" s="35" t="s">
        <v>91</v>
      </c>
      <c r="E66" s="35" t="s">
        <v>466</v>
      </c>
      <c r="F66" s="35" t="s">
        <v>467</v>
      </c>
      <c r="G66" s="35" t="s">
        <v>52</v>
      </c>
      <c r="H66" s="35" t="s">
        <v>468</v>
      </c>
      <c r="I66" s="35" t="s">
        <v>54</v>
      </c>
      <c r="J66" s="35" t="s">
        <v>469</v>
      </c>
      <c r="K66" s="35" t="s">
        <v>422</v>
      </c>
      <c r="L66" s="35" t="s">
        <v>470</v>
      </c>
      <c r="M66" s="35" t="s">
        <v>96</v>
      </c>
      <c r="N66" s="36">
        <v>1.3</v>
      </c>
      <c r="O66" s="36" t="s">
        <v>471</v>
      </c>
      <c r="P66" s="35">
        <v>59.9</v>
      </c>
      <c r="Q66" s="35">
        <v>59.9</v>
      </c>
      <c r="R66" s="35"/>
      <c r="S66" s="35">
        <v>1</v>
      </c>
      <c r="T66" s="35">
        <v>57</v>
      </c>
      <c r="U66" s="35">
        <v>187</v>
      </c>
      <c r="V66" s="35">
        <v>1</v>
      </c>
      <c r="W66" s="35">
        <v>41</v>
      </c>
      <c r="X66" s="35">
        <v>146</v>
      </c>
      <c r="Y66" s="35" t="s">
        <v>472</v>
      </c>
      <c r="Z66" s="35" t="s">
        <v>473</v>
      </c>
      <c r="AA66" s="35" t="s">
        <v>62</v>
      </c>
      <c r="AB66" s="37" t="s">
        <v>63</v>
      </c>
      <c r="AC66" s="37" t="s">
        <v>422</v>
      </c>
      <c r="AD66" s="37" t="s">
        <v>426</v>
      </c>
      <c r="AE66" s="37" t="s">
        <v>474</v>
      </c>
      <c r="AF66" s="37" t="s">
        <v>475</v>
      </c>
      <c r="AG66" s="35">
        <f t="shared" si="9"/>
        <v>59.9</v>
      </c>
      <c r="AH66" s="35">
        <f t="shared" si="10"/>
        <v>52</v>
      </c>
      <c r="AI66" s="35"/>
      <c r="AJ66" s="35">
        <v>52</v>
      </c>
      <c r="AK66" s="36">
        <v>7.9</v>
      </c>
      <c r="AL66" s="35"/>
      <c r="AM66" s="35" t="s">
        <v>67</v>
      </c>
    </row>
    <row r="67" s="7" customFormat="1" ht="108" customHeight="1" spans="1:39">
      <c r="A67" s="35">
        <v>8</v>
      </c>
      <c r="B67" s="35" t="s">
        <v>47</v>
      </c>
      <c r="C67" s="35" t="s">
        <v>48</v>
      </c>
      <c r="D67" s="35" t="s">
        <v>91</v>
      </c>
      <c r="E67" s="35" t="s">
        <v>476</v>
      </c>
      <c r="F67" s="35" t="s">
        <v>477</v>
      </c>
      <c r="G67" s="35" t="s">
        <v>52</v>
      </c>
      <c r="H67" s="35" t="s">
        <v>478</v>
      </c>
      <c r="I67" s="35" t="s">
        <v>54</v>
      </c>
      <c r="J67" s="35" t="s">
        <v>469</v>
      </c>
      <c r="K67" s="35" t="s">
        <v>422</v>
      </c>
      <c r="L67" s="35" t="s">
        <v>470</v>
      </c>
      <c r="M67" s="35" t="s">
        <v>96</v>
      </c>
      <c r="N67" s="36">
        <v>1.3</v>
      </c>
      <c r="O67" s="36" t="s">
        <v>479</v>
      </c>
      <c r="P67" s="35">
        <v>59.95</v>
      </c>
      <c r="Q67" s="35">
        <v>59.95</v>
      </c>
      <c r="R67" s="35"/>
      <c r="S67" s="35">
        <v>1</v>
      </c>
      <c r="T67" s="35">
        <v>41</v>
      </c>
      <c r="U67" s="35">
        <v>130</v>
      </c>
      <c r="V67" s="35">
        <v>1</v>
      </c>
      <c r="W67" s="35">
        <v>29</v>
      </c>
      <c r="X67" s="35">
        <v>98</v>
      </c>
      <c r="Y67" s="35" t="s">
        <v>480</v>
      </c>
      <c r="Z67" s="35" t="s">
        <v>473</v>
      </c>
      <c r="AA67" s="35" t="s">
        <v>62</v>
      </c>
      <c r="AB67" s="37" t="s">
        <v>63</v>
      </c>
      <c r="AC67" s="37" t="s">
        <v>422</v>
      </c>
      <c r="AD67" s="37" t="s">
        <v>426</v>
      </c>
      <c r="AE67" s="37" t="s">
        <v>474</v>
      </c>
      <c r="AF67" s="37" t="s">
        <v>475</v>
      </c>
      <c r="AG67" s="35">
        <f t="shared" si="9"/>
        <v>59.95</v>
      </c>
      <c r="AH67" s="35">
        <f t="shared" si="10"/>
        <v>52</v>
      </c>
      <c r="AI67" s="35"/>
      <c r="AJ67" s="35">
        <v>52</v>
      </c>
      <c r="AK67" s="36">
        <v>7.95</v>
      </c>
      <c r="AL67" s="35"/>
      <c r="AM67" s="35" t="s">
        <v>67</v>
      </c>
    </row>
    <row r="68" s="7" customFormat="1" ht="122" customHeight="1" spans="1:39">
      <c r="A68" s="35">
        <v>9</v>
      </c>
      <c r="B68" s="35" t="s">
        <v>68</v>
      </c>
      <c r="C68" s="35" t="s">
        <v>69</v>
      </c>
      <c r="D68" s="35" t="s">
        <v>70</v>
      </c>
      <c r="E68" s="35" t="s">
        <v>481</v>
      </c>
      <c r="F68" s="35" t="s">
        <v>482</v>
      </c>
      <c r="G68" s="35" t="s">
        <v>52</v>
      </c>
      <c r="H68" s="35" t="s">
        <v>483</v>
      </c>
      <c r="I68" s="35" t="s">
        <v>286</v>
      </c>
      <c r="J68" s="35" t="s">
        <v>287</v>
      </c>
      <c r="K68" s="35" t="s">
        <v>422</v>
      </c>
      <c r="L68" s="35" t="s">
        <v>484</v>
      </c>
      <c r="M68" s="35" t="s">
        <v>75</v>
      </c>
      <c r="N68" s="36">
        <v>1</v>
      </c>
      <c r="O68" s="36" t="s">
        <v>485</v>
      </c>
      <c r="P68" s="35">
        <v>138</v>
      </c>
      <c r="Q68" s="35">
        <v>138</v>
      </c>
      <c r="R68" s="35"/>
      <c r="S68" s="35">
        <v>1</v>
      </c>
      <c r="T68" s="35">
        <v>31</v>
      </c>
      <c r="U68" s="35">
        <v>103</v>
      </c>
      <c r="V68" s="35">
        <v>1</v>
      </c>
      <c r="W68" s="35">
        <v>13</v>
      </c>
      <c r="X68" s="35">
        <v>27</v>
      </c>
      <c r="Y68" s="35" t="s">
        <v>486</v>
      </c>
      <c r="Z68" s="35" t="s">
        <v>487</v>
      </c>
      <c r="AA68" s="35" t="s">
        <v>78</v>
      </c>
      <c r="AB68" s="37" t="s">
        <v>79</v>
      </c>
      <c r="AC68" s="37" t="s">
        <v>422</v>
      </c>
      <c r="AD68" s="37" t="s">
        <v>426</v>
      </c>
      <c r="AE68" s="37" t="s">
        <v>422</v>
      </c>
      <c r="AF68" s="37" t="s">
        <v>426</v>
      </c>
      <c r="AG68" s="35">
        <f t="shared" si="9"/>
        <v>138</v>
      </c>
      <c r="AH68" s="35">
        <f t="shared" si="10"/>
        <v>120</v>
      </c>
      <c r="AI68" s="35">
        <v>120</v>
      </c>
      <c r="AJ68" s="35"/>
      <c r="AK68" s="36">
        <v>18</v>
      </c>
      <c r="AL68" s="35"/>
      <c r="AM68" s="35" t="s">
        <v>67</v>
      </c>
    </row>
    <row r="69" s="7" customFormat="1" ht="96" customHeight="1" spans="1:39">
      <c r="A69" s="35">
        <v>10</v>
      </c>
      <c r="B69" s="35" t="s">
        <v>68</v>
      </c>
      <c r="C69" s="35" t="s">
        <v>69</v>
      </c>
      <c r="D69" s="35" t="s">
        <v>70</v>
      </c>
      <c r="E69" s="35" t="s">
        <v>488</v>
      </c>
      <c r="F69" s="35" t="s">
        <v>489</v>
      </c>
      <c r="G69" s="35" t="s">
        <v>52</v>
      </c>
      <c r="H69" s="35" t="s">
        <v>483</v>
      </c>
      <c r="I69" s="35" t="s">
        <v>286</v>
      </c>
      <c r="J69" s="35" t="s">
        <v>287</v>
      </c>
      <c r="K69" s="35" t="s">
        <v>422</v>
      </c>
      <c r="L69" s="35" t="s">
        <v>490</v>
      </c>
      <c r="M69" s="35" t="s">
        <v>75</v>
      </c>
      <c r="N69" s="36">
        <v>1</v>
      </c>
      <c r="O69" s="36" t="s">
        <v>491</v>
      </c>
      <c r="P69" s="35">
        <v>187</v>
      </c>
      <c r="Q69" s="35">
        <v>187</v>
      </c>
      <c r="R69" s="35"/>
      <c r="S69" s="35">
        <v>1</v>
      </c>
      <c r="T69" s="35">
        <v>93</v>
      </c>
      <c r="U69" s="35">
        <v>258</v>
      </c>
      <c r="V69" s="35">
        <v>1</v>
      </c>
      <c r="W69" s="35">
        <v>36</v>
      </c>
      <c r="X69" s="35">
        <v>98</v>
      </c>
      <c r="Y69" s="35" t="s">
        <v>492</v>
      </c>
      <c r="Z69" s="35" t="s">
        <v>493</v>
      </c>
      <c r="AA69" s="35" t="s">
        <v>78</v>
      </c>
      <c r="AB69" s="37" t="s">
        <v>79</v>
      </c>
      <c r="AC69" s="37" t="s">
        <v>422</v>
      </c>
      <c r="AD69" s="37" t="s">
        <v>426</v>
      </c>
      <c r="AE69" s="37" t="s">
        <v>422</v>
      </c>
      <c r="AF69" s="37" t="s">
        <v>426</v>
      </c>
      <c r="AG69" s="35">
        <f t="shared" si="9"/>
        <v>187</v>
      </c>
      <c r="AH69" s="35">
        <f t="shared" si="10"/>
        <v>163</v>
      </c>
      <c r="AI69" s="35">
        <v>163</v>
      </c>
      <c r="AJ69" s="35"/>
      <c r="AK69" s="36">
        <v>24</v>
      </c>
      <c r="AL69" s="35"/>
      <c r="AM69" s="35" t="s">
        <v>67</v>
      </c>
    </row>
    <row r="70" s="7" customFormat="1" ht="105" customHeight="1" spans="1:39">
      <c r="A70" s="35">
        <v>11</v>
      </c>
      <c r="B70" s="35" t="s">
        <v>47</v>
      </c>
      <c r="C70" s="35" t="s">
        <v>48</v>
      </c>
      <c r="D70" s="35" t="s">
        <v>91</v>
      </c>
      <c r="E70" s="35" t="s">
        <v>494</v>
      </c>
      <c r="F70" s="35" t="s">
        <v>495</v>
      </c>
      <c r="G70" s="35" t="s">
        <v>52</v>
      </c>
      <c r="H70" s="35" t="s">
        <v>483</v>
      </c>
      <c r="I70" s="35" t="s">
        <v>54</v>
      </c>
      <c r="J70" s="35" t="s">
        <v>469</v>
      </c>
      <c r="K70" s="35" t="s">
        <v>422</v>
      </c>
      <c r="L70" s="35" t="s">
        <v>496</v>
      </c>
      <c r="M70" s="35" t="s">
        <v>96</v>
      </c>
      <c r="N70" s="36">
        <v>6</v>
      </c>
      <c r="O70" s="36" t="s">
        <v>403</v>
      </c>
      <c r="P70" s="35">
        <v>240</v>
      </c>
      <c r="Q70" s="35">
        <v>240</v>
      </c>
      <c r="R70" s="35"/>
      <c r="S70" s="35">
        <v>1</v>
      </c>
      <c r="T70" s="35">
        <v>93</v>
      </c>
      <c r="U70" s="35">
        <v>258</v>
      </c>
      <c r="V70" s="35">
        <v>1</v>
      </c>
      <c r="W70" s="35">
        <v>36</v>
      </c>
      <c r="X70" s="35">
        <v>98</v>
      </c>
      <c r="Y70" s="35" t="s">
        <v>497</v>
      </c>
      <c r="Z70" s="35" t="s">
        <v>473</v>
      </c>
      <c r="AA70" s="35" t="s">
        <v>62</v>
      </c>
      <c r="AB70" s="37" t="s">
        <v>63</v>
      </c>
      <c r="AC70" s="37" t="s">
        <v>422</v>
      </c>
      <c r="AD70" s="37" t="s">
        <v>426</v>
      </c>
      <c r="AE70" s="37" t="s">
        <v>498</v>
      </c>
      <c r="AF70" s="37" t="s">
        <v>499</v>
      </c>
      <c r="AG70" s="35">
        <f t="shared" si="9"/>
        <v>240</v>
      </c>
      <c r="AH70" s="35">
        <f t="shared" si="10"/>
        <v>210</v>
      </c>
      <c r="AI70" s="35">
        <v>210</v>
      </c>
      <c r="AJ70" s="35"/>
      <c r="AK70" s="36">
        <v>30</v>
      </c>
      <c r="AL70" s="35"/>
      <c r="AM70" s="35" t="s">
        <v>67</v>
      </c>
    </row>
    <row r="71" s="7" customFormat="1" ht="101" customHeight="1" spans="1:39">
      <c r="A71" s="35">
        <v>12</v>
      </c>
      <c r="B71" s="35" t="s">
        <v>68</v>
      </c>
      <c r="C71" s="35" t="s">
        <v>133</v>
      </c>
      <c r="D71" s="35" t="s">
        <v>134</v>
      </c>
      <c r="E71" s="35" t="s">
        <v>500</v>
      </c>
      <c r="F71" s="35" t="s">
        <v>501</v>
      </c>
      <c r="G71" s="35" t="s">
        <v>52</v>
      </c>
      <c r="H71" s="35" t="s">
        <v>498</v>
      </c>
      <c r="I71" s="35" t="s">
        <v>54</v>
      </c>
      <c r="J71" s="35" t="s">
        <v>455</v>
      </c>
      <c r="K71" s="35" t="s">
        <v>422</v>
      </c>
      <c r="L71" s="35" t="s">
        <v>502</v>
      </c>
      <c r="M71" s="35" t="s">
        <v>141</v>
      </c>
      <c r="N71" s="36">
        <v>600</v>
      </c>
      <c r="O71" s="36" t="s">
        <v>142</v>
      </c>
      <c r="P71" s="35">
        <v>150</v>
      </c>
      <c r="Q71" s="35">
        <v>150</v>
      </c>
      <c r="R71" s="35"/>
      <c r="S71" s="35">
        <v>1</v>
      </c>
      <c r="T71" s="35">
        <v>78</v>
      </c>
      <c r="U71" s="35">
        <v>232</v>
      </c>
      <c r="V71" s="35">
        <v>1</v>
      </c>
      <c r="W71" s="35">
        <v>43</v>
      </c>
      <c r="X71" s="35">
        <v>112</v>
      </c>
      <c r="Y71" s="35" t="s">
        <v>503</v>
      </c>
      <c r="Z71" s="35" t="s">
        <v>504</v>
      </c>
      <c r="AA71" s="35" t="s">
        <v>78</v>
      </c>
      <c r="AB71" s="37" t="s">
        <v>79</v>
      </c>
      <c r="AC71" s="37" t="s">
        <v>422</v>
      </c>
      <c r="AD71" s="37" t="s">
        <v>426</v>
      </c>
      <c r="AE71" s="37" t="s">
        <v>422</v>
      </c>
      <c r="AF71" s="37" t="s">
        <v>426</v>
      </c>
      <c r="AG71" s="35">
        <f t="shared" si="9"/>
        <v>150</v>
      </c>
      <c r="AH71" s="35">
        <f t="shared" si="10"/>
        <v>131</v>
      </c>
      <c r="AI71" s="35">
        <v>131</v>
      </c>
      <c r="AJ71" s="35"/>
      <c r="AK71" s="36">
        <v>19</v>
      </c>
      <c r="AL71" s="35"/>
      <c r="AM71" s="35" t="s">
        <v>67</v>
      </c>
    </row>
    <row r="72" s="7" customFormat="1" ht="96" customHeight="1" spans="1:39">
      <c r="A72" s="35">
        <v>13</v>
      </c>
      <c r="B72" s="35" t="s">
        <v>68</v>
      </c>
      <c r="C72" s="35" t="s">
        <v>69</v>
      </c>
      <c r="D72" s="35" t="s">
        <v>70</v>
      </c>
      <c r="E72" s="35" t="s">
        <v>505</v>
      </c>
      <c r="F72" s="35" t="s">
        <v>506</v>
      </c>
      <c r="G72" s="35" t="s">
        <v>52</v>
      </c>
      <c r="H72" s="35" t="s">
        <v>483</v>
      </c>
      <c r="I72" s="35" t="s">
        <v>54</v>
      </c>
      <c r="J72" s="35" t="s">
        <v>455</v>
      </c>
      <c r="K72" s="35" t="s">
        <v>422</v>
      </c>
      <c r="L72" s="35" t="s">
        <v>507</v>
      </c>
      <c r="M72" s="35" t="s">
        <v>75</v>
      </c>
      <c r="N72" s="36">
        <v>1</v>
      </c>
      <c r="O72" s="36" t="s">
        <v>508</v>
      </c>
      <c r="P72" s="35">
        <v>140</v>
      </c>
      <c r="Q72" s="35">
        <v>140</v>
      </c>
      <c r="R72" s="35"/>
      <c r="S72" s="35">
        <v>1</v>
      </c>
      <c r="T72" s="35">
        <v>62</v>
      </c>
      <c r="U72" s="35">
        <v>165</v>
      </c>
      <c r="V72" s="35">
        <v>1</v>
      </c>
      <c r="W72" s="35">
        <v>23</v>
      </c>
      <c r="X72" s="35">
        <v>58</v>
      </c>
      <c r="Y72" s="35" t="s">
        <v>509</v>
      </c>
      <c r="Z72" s="35" t="s">
        <v>510</v>
      </c>
      <c r="AA72" s="35" t="s">
        <v>78</v>
      </c>
      <c r="AB72" s="37" t="s">
        <v>79</v>
      </c>
      <c r="AC72" s="37" t="s">
        <v>422</v>
      </c>
      <c r="AD72" s="37" t="s">
        <v>426</v>
      </c>
      <c r="AE72" s="37" t="s">
        <v>422</v>
      </c>
      <c r="AF72" s="37" t="s">
        <v>426</v>
      </c>
      <c r="AG72" s="35">
        <f t="shared" si="9"/>
        <v>140</v>
      </c>
      <c r="AH72" s="35">
        <f t="shared" si="10"/>
        <v>122</v>
      </c>
      <c r="AI72" s="35">
        <v>122</v>
      </c>
      <c r="AJ72" s="35"/>
      <c r="AK72" s="36">
        <v>18</v>
      </c>
      <c r="AL72" s="35"/>
      <c r="AM72" s="35" t="s">
        <v>67</v>
      </c>
    </row>
    <row r="73" s="7" customFormat="1" customHeight="1" spans="1:39">
      <c r="A73" s="35">
        <v>14</v>
      </c>
      <c r="B73" s="35" t="s">
        <v>172</v>
      </c>
      <c r="C73" s="35" t="s">
        <v>173</v>
      </c>
      <c r="D73" s="35" t="s">
        <v>174</v>
      </c>
      <c r="E73" s="35" t="s">
        <v>511</v>
      </c>
      <c r="F73" s="35" t="s">
        <v>512</v>
      </c>
      <c r="G73" s="35" t="s">
        <v>52</v>
      </c>
      <c r="H73" s="35" t="s">
        <v>355</v>
      </c>
      <c r="I73" s="35" t="s">
        <v>286</v>
      </c>
      <c r="J73" s="35" t="s">
        <v>139</v>
      </c>
      <c r="K73" s="35" t="s">
        <v>422</v>
      </c>
      <c r="L73" s="35" t="s">
        <v>513</v>
      </c>
      <c r="M73" s="35" t="s">
        <v>179</v>
      </c>
      <c r="N73" s="36">
        <v>1948</v>
      </c>
      <c r="O73" s="36" t="s">
        <v>514</v>
      </c>
      <c r="P73" s="35">
        <v>260</v>
      </c>
      <c r="Q73" s="35">
        <v>260</v>
      </c>
      <c r="R73" s="35"/>
      <c r="S73" s="35">
        <v>9</v>
      </c>
      <c r="T73" s="35">
        <v>707</v>
      </c>
      <c r="U73" s="35">
        <v>2476</v>
      </c>
      <c r="V73" s="35">
        <v>8</v>
      </c>
      <c r="W73" s="35">
        <v>707</v>
      </c>
      <c r="X73" s="35">
        <v>2476</v>
      </c>
      <c r="Y73" s="35" t="s">
        <v>515</v>
      </c>
      <c r="Z73" s="35" t="s">
        <v>516</v>
      </c>
      <c r="AA73" s="35" t="s">
        <v>78</v>
      </c>
      <c r="AB73" s="37" t="s">
        <v>79</v>
      </c>
      <c r="AC73" s="37" t="s">
        <v>422</v>
      </c>
      <c r="AD73" s="37" t="s">
        <v>426</v>
      </c>
      <c r="AE73" s="37" t="s">
        <v>422</v>
      </c>
      <c r="AF73" s="37" t="s">
        <v>426</v>
      </c>
      <c r="AG73" s="35">
        <f t="shared" si="9"/>
        <v>260</v>
      </c>
      <c r="AH73" s="35"/>
      <c r="AI73" s="35"/>
      <c r="AJ73" s="35"/>
      <c r="AK73" s="36">
        <v>260</v>
      </c>
      <c r="AL73" s="35"/>
      <c r="AM73" s="35" t="s">
        <v>67</v>
      </c>
    </row>
    <row r="74" s="7" customFormat="1" ht="120" customHeight="1" spans="1:39">
      <c r="A74" s="35">
        <v>15</v>
      </c>
      <c r="B74" s="35" t="s">
        <v>172</v>
      </c>
      <c r="C74" s="35" t="s">
        <v>173</v>
      </c>
      <c r="D74" s="35" t="s">
        <v>184</v>
      </c>
      <c r="E74" s="35" t="s">
        <v>517</v>
      </c>
      <c r="F74" s="35" t="s">
        <v>518</v>
      </c>
      <c r="G74" s="35" t="s">
        <v>52</v>
      </c>
      <c r="H74" s="35" t="s">
        <v>355</v>
      </c>
      <c r="I74" s="35" t="s">
        <v>286</v>
      </c>
      <c r="J74" s="35" t="s">
        <v>139</v>
      </c>
      <c r="K74" s="35" t="s">
        <v>422</v>
      </c>
      <c r="L74" s="35" t="s">
        <v>364</v>
      </c>
      <c r="M74" s="35" t="s">
        <v>179</v>
      </c>
      <c r="N74" s="36">
        <v>1500</v>
      </c>
      <c r="O74" s="36" t="s">
        <v>188</v>
      </c>
      <c r="P74" s="35">
        <v>180</v>
      </c>
      <c r="Q74" s="35">
        <v>180</v>
      </c>
      <c r="R74" s="35"/>
      <c r="S74" s="35">
        <v>9</v>
      </c>
      <c r="T74" s="35">
        <v>428</v>
      </c>
      <c r="U74" s="35">
        <v>1500</v>
      </c>
      <c r="V74" s="35">
        <v>8</v>
      </c>
      <c r="W74" s="35">
        <v>428</v>
      </c>
      <c r="X74" s="35">
        <v>1500</v>
      </c>
      <c r="Y74" s="35" t="s">
        <v>519</v>
      </c>
      <c r="Z74" s="35" t="s">
        <v>190</v>
      </c>
      <c r="AA74" s="35" t="s">
        <v>191</v>
      </c>
      <c r="AB74" s="37" t="s">
        <v>192</v>
      </c>
      <c r="AC74" s="37" t="s">
        <v>422</v>
      </c>
      <c r="AD74" s="37" t="s">
        <v>426</v>
      </c>
      <c r="AE74" s="37" t="s">
        <v>422</v>
      </c>
      <c r="AF74" s="37" t="s">
        <v>426</v>
      </c>
      <c r="AG74" s="35">
        <f t="shared" si="9"/>
        <v>130</v>
      </c>
      <c r="AH74" s="35"/>
      <c r="AI74" s="35"/>
      <c r="AJ74" s="35"/>
      <c r="AK74" s="36">
        <v>130</v>
      </c>
      <c r="AL74" s="35"/>
      <c r="AM74" s="35" t="s">
        <v>67</v>
      </c>
    </row>
    <row r="75" s="6" customFormat="1" ht="30" customHeight="1" spans="1:39">
      <c r="A75" s="41" t="s">
        <v>193</v>
      </c>
      <c r="B75" s="41">
        <v>15</v>
      </c>
      <c r="C75" s="41"/>
      <c r="D75" s="41"/>
      <c r="E75" s="35"/>
      <c r="F75" s="35"/>
      <c r="G75" s="41"/>
      <c r="H75" s="35"/>
      <c r="I75" s="47"/>
      <c r="J75" s="47"/>
      <c r="K75" s="35"/>
      <c r="L75" s="35"/>
      <c r="M75" s="35"/>
      <c r="N75" s="35"/>
      <c r="O75" s="35"/>
      <c r="P75" s="35">
        <f>SUM(P60:P74)</f>
        <v>2039.85</v>
      </c>
      <c r="Q75" s="35">
        <f t="shared" ref="Q75:AK75" si="11">SUM(Q60:Q74)</f>
        <v>2039.85</v>
      </c>
      <c r="R75" s="35"/>
      <c r="S75" s="35">
        <f t="shared" si="11"/>
        <v>31</v>
      </c>
      <c r="T75" s="35">
        <f t="shared" si="11"/>
        <v>2341</v>
      </c>
      <c r="U75" s="35">
        <f t="shared" si="11"/>
        <v>7413</v>
      </c>
      <c r="V75" s="35">
        <f t="shared" si="11"/>
        <v>29</v>
      </c>
      <c r="W75" s="35">
        <f t="shared" si="11"/>
        <v>1695</v>
      </c>
      <c r="X75" s="35">
        <f t="shared" si="11"/>
        <v>5566</v>
      </c>
      <c r="Y75" s="35"/>
      <c r="Z75" s="35"/>
      <c r="AA75" s="35"/>
      <c r="AB75" s="37"/>
      <c r="AC75" s="37"/>
      <c r="AD75" s="37"/>
      <c r="AE75" s="37"/>
      <c r="AF75" s="37"/>
      <c r="AG75" s="35">
        <f t="shared" si="11"/>
        <v>1989.85</v>
      </c>
      <c r="AH75" s="35">
        <f t="shared" si="11"/>
        <v>1389</v>
      </c>
      <c r="AI75" s="35">
        <f t="shared" si="11"/>
        <v>1285</v>
      </c>
      <c r="AJ75" s="35">
        <f t="shared" si="11"/>
        <v>104</v>
      </c>
      <c r="AK75" s="35">
        <f t="shared" si="11"/>
        <v>600.85</v>
      </c>
      <c r="AL75" s="35"/>
      <c r="AM75" s="39"/>
    </row>
    <row r="76" s="7" customFormat="1" customHeight="1" spans="1:39">
      <c r="A76" s="35">
        <v>1</v>
      </c>
      <c r="B76" s="35" t="s">
        <v>68</v>
      </c>
      <c r="C76" s="35" t="s">
        <v>133</v>
      </c>
      <c r="D76" s="35" t="s">
        <v>134</v>
      </c>
      <c r="E76" s="35" t="s">
        <v>520</v>
      </c>
      <c r="F76" s="35" t="s">
        <v>521</v>
      </c>
      <c r="G76" s="35" t="s">
        <v>52</v>
      </c>
      <c r="H76" s="35" t="s">
        <v>522</v>
      </c>
      <c r="I76" s="35" t="s">
        <v>523</v>
      </c>
      <c r="J76" s="35" t="s">
        <v>524</v>
      </c>
      <c r="K76" s="35" t="s">
        <v>525</v>
      </c>
      <c r="L76" s="35" t="s">
        <v>526</v>
      </c>
      <c r="M76" s="35" t="s">
        <v>141</v>
      </c>
      <c r="N76" s="36">
        <v>460</v>
      </c>
      <c r="O76" s="36" t="s">
        <v>142</v>
      </c>
      <c r="P76" s="35">
        <v>115</v>
      </c>
      <c r="Q76" s="35">
        <v>115</v>
      </c>
      <c r="R76" s="35"/>
      <c r="S76" s="35">
        <v>1</v>
      </c>
      <c r="T76" s="35">
        <v>25</v>
      </c>
      <c r="U76" s="35">
        <v>88</v>
      </c>
      <c r="V76" s="35">
        <v>1</v>
      </c>
      <c r="W76" s="35">
        <v>15</v>
      </c>
      <c r="X76" s="35">
        <v>45</v>
      </c>
      <c r="Y76" s="35" t="s">
        <v>527</v>
      </c>
      <c r="Z76" s="35" t="s">
        <v>528</v>
      </c>
      <c r="AA76" s="35" t="s">
        <v>78</v>
      </c>
      <c r="AB76" s="37" t="s">
        <v>79</v>
      </c>
      <c r="AC76" s="37" t="s">
        <v>525</v>
      </c>
      <c r="AD76" s="37" t="s">
        <v>529</v>
      </c>
      <c r="AE76" s="37" t="s">
        <v>530</v>
      </c>
      <c r="AF76" s="37" t="s">
        <v>529</v>
      </c>
      <c r="AG76" s="35">
        <f t="shared" ref="AG76:AG85" si="12">AH76+AK76</f>
        <v>115</v>
      </c>
      <c r="AH76" s="35">
        <f t="shared" ref="AH76:AH85" si="13">AI76+AJ76</f>
        <v>100</v>
      </c>
      <c r="AI76" s="35">
        <v>100</v>
      </c>
      <c r="AJ76" s="35"/>
      <c r="AK76" s="36">
        <v>15</v>
      </c>
      <c r="AL76" s="35"/>
      <c r="AM76" s="35" t="s">
        <v>67</v>
      </c>
    </row>
    <row r="77" s="7" customFormat="1" customHeight="1" spans="1:39">
      <c r="A77" s="35">
        <v>2</v>
      </c>
      <c r="B77" s="35" t="s">
        <v>47</v>
      </c>
      <c r="C77" s="35" t="s">
        <v>48</v>
      </c>
      <c r="D77" s="35" t="s">
        <v>91</v>
      </c>
      <c r="E77" s="35" t="s">
        <v>531</v>
      </c>
      <c r="F77" s="35" t="s">
        <v>532</v>
      </c>
      <c r="G77" s="35" t="s">
        <v>52</v>
      </c>
      <c r="H77" s="35" t="s">
        <v>533</v>
      </c>
      <c r="I77" s="35" t="s">
        <v>534</v>
      </c>
      <c r="J77" s="35" t="s">
        <v>535</v>
      </c>
      <c r="K77" s="35" t="s">
        <v>525</v>
      </c>
      <c r="L77" s="35" t="s">
        <v>536</v>
      </c>
      <c r="M77" s="35" t="s">
        <v>96</v>
      </c>
      <c r="N77" s="36">
        <v>4</v>
      </c>
      <c r="O77" s="36" t="s">
        <v>97</v>
      </c>
      <c r="P77" s="35">
        <v>160</v>
      </c>
      <c r="Q77" s="35">
        <v>160</v>
      </c>
      <c r="R77" s="35"/>
      <c r="S77" s="35">
        <v>1</v>
      </c>
      <c r="T77" s="35">
        <v>48</v>
      </c>
      <c r="U77" s="35">
        <v>147</v>
      </c>
      <c r="V77" s="35">
        <v>1</v>
      </c>
      <c r="W77" s="35">
        <v>24</v>
      </c>
      <c r="X77" s="35">
        <v>76</v>
      </c>
      <c r="Y77" s="35" t="s">
        <v>537</v>
      </c>
      <c r="Z77" s="35" t="s">
        <v>528</v>
      </c>
      <c r="AA77" s="35" t="s">
        <v>62</v>
      </c>
      <c r="AB77" s="37" t="s">
        <v>63</v>
      </c>
      <c r="AC77" s="37" t="s">
        <v>525</v>
      </c>
      <c r="AD77" s="37" t="s">
        <v>529</v>
      </c>
      <c r="AE77" s="37" t="s">
        <v>525</v>
      </c>
      <c r="AF77" s="37" t="s">
        <v>529</v>
      </c>
      <c r="AG77" s="35">
        <f t="shared" si="12"/>
        <v>160</v>
      </c>
      <c r="AH77" s="35">
        <f t="shared" si="13"/>
        <v>140</v>
      </c>
      <c r="AI77" s="35">
        <v>140</v>
      </c>
      <c r="AJ77" s="35"/>
      <c r="AK77" s="36">
        <v>20</v>
      </c>
      <c r="AL77" s="35"/>
      <c r="AM77" s="35" t="s">
        <v>67</v>
      </c>
    </row>
    <row r="78" s="7" customFormat="1" customHeight="1" spans="1:39">
      <c r="A78" s="35">
        <v>3</v>
      </c>
      <c r="B78" s="35" t="s">
        <v>47</v>
      </c>
      <c r="C78" s="35" t="s">
        <v>48</v>
      </c>
      <c r="D78" s="35" t="s">
        <v>91</v>
      </c>
      <c r="E78" s="35" t="s">
        <v>538</v>
      </c>
      <c r="F78" s="35" t="s">
        <v>539</v>
      </c>
      <c r="G78" s="35" t="s">
        <v>52</v>
      </c>
      <c r="H78" s="35" t="s">
        <v>540</v>
      </c>
      <c r="I78" s="35" t="s">
        <v>534</v>
      </c>
      <c r="J78" s="35" t="s">
        <v>455</v>
      </c>
      <c r="K78" s="35" t="s">
        <v>525</v>
      </c>
      <c r="L78" s="35" t="s">
        <v>541</v>
      </c>
      <c r="M78" s="35" t="s">
        <v>96</v>
      </c>
      <c r="N78" s="36">
        <v>3.5</v>
      </c>
      <c r="O78" s="36" t="s">
        <v>403</v>
      </c>
      <c r="P78" s="35">
        <v>140</v>
      </c>
      <c r="Q78" s="35">
        <v>140</v>
      </c>
      <c r="R78" s="35"/>
      <c r="S78" s="35">
        <v>1</v>
      </c>
      <c r="T78" s="35">
        <v>120</v>
      </c>
      <c r="U78" s="35">
        <v>370</v>
      </c>
      <c r="V78" s="35">
        <v>1</v>
      </c>
      <c r="W78" s="35">
        <v>83</v>
      </c>
      <c r="X78" s="35">
        <v>258</v>
      </c>
      <c r="Y78" s="35" t="s">
        <v>537</v>
      </c>
      <c r="Z78" s="35" t="s">
        <v>528</v>
      </c>
      <c r="AA78" s="35" t="s">
        <v>62</v>
      </c>
      <c r="AB78" s="37" t="s">
        <v>63</v>
      </c>
      <c r="AC78" s="37" t="s">
        <v>525</v>
      </c>
      <c r="AD78" s="37" t="s">
        <v>529</v>
      </c>
      <c r="AE78" s="37" t="s">
        <v>525</v>
      </c>
      <c r="AF78" s="37" t="s">
        <v>529</v>
      </c>
      <c r="AG78" s="35">
        <f t="shared" si="12"/>
        <v>140</v>
      </c>
      <c r="AH78" s="35">
        <f t="shared" si="13"/>
        <v>122</v>
      </c>
      <c r="AI78" s="35">
        <v>122</v>
      </c>
      <c r="AJ78" s="35"/>
      <c r="AK78" s="36">
        <v>18</v>
      </c>
      <c r="AL78" s="35"/>
      <c r="AM78" s="35" t="s">
        <v>67</v>
      </c>
    </row>
    <row r="79" s="7" customFormat="1" customHeight="1" spans="1:39">
      <c r="A79" s="35">
        <v>4</v>
      </c>
      <c r="B79" s="35" t="s">
        <v>47</v>
      </c>
      <c r="C79" s="35" t="s">
        <v>48</v>
      </c>
      <c r="D79" s="35" t="s">
        <v>91</v>
      </c>
      <c r="E79" s="35" t="s">
        <v>542</v>
      </c>
      <c r="F79" s="35" t="s">
        <v>543</v>
      </c>
      <c r="G79" s="35" t="s">
        <v>52</v>
      </c>
      <c r="H79" s="35" t="s">
        <v>544</v>
      </c>
      <c r="I79" s="35" t="s">
        <v>534</v>
      </c>
      <c r="J79" s="35" t="s">
        <v>545</v>
      </c>
      <c r="K79" s="35" t="s">
        <v>525</v>
      </c>
      <c r="L79" s="35" t="s">
        <v>546</v>
      </c>
      <c r="M79" s="35" t="s">
        <v>96</v>
      </c>
      <c r="N79" s="36">
        <v>5.5</v>
      </c>
      <c r="O79" s="36" t="s">
        <v>403</v>
      </c>
      <c r="P79" s="35">
        <v>220</v>
      </c>
      <c r="Q79" s="35">
        <v>220</v>
      </c>
      <c r="R79" s="35"/>
      <c r="S79" s="35">
        <v>1</v>
      </c>
      <c r="T79" s="35">
        <v>308</v>
      </c>
      <c r="U79" s="35">
        <v>663</v>
      </c>
      <c r="V79" s="35">
        <v>1</v>
      </c>
      <c r="W79" s="35">
        <v>149</v>
      </c>
      <c r="X79" s="35">
        <v>416</v>
      </c>
      <c r="Y79" s="35" t="s">
        <v>537</v>
      </c>
      <c r="Z79" s="35" t="s">
        <v>528</v>
      </c>
      <c r="AA79" s="35" t="s">
        <v>62</v>
      </c>
      <c r="AB79" s="37" t="s">
        <v>63</v>
      </c>
      <c r="AC79" s="37" t="s">
        <v>525</v>
      </c>
      <c r="AD79" s="37" t="s">
        <v>529</v>
      </c>
      <c r="AE79" s="37" t="s">
        <v>525</v>
      </c>
      <c r="AF79" s="37" t="s">
        <v>529</v>
      </c>
      <c r="AG79" s="35">
        <f t="shared" si="12"/>
        <v>220</v>
      </c>
      <c r="AH79" s="35">
        <f t="shared" si="13"/>
        <v>192</v>
      </c>
      <c r="AI79" s="35">
        <v>192</v>
      </c>
      <c r="AJ79" s="35"/>
      <c r="AK79" s="36">
        <v>28</v>
      </c>
      <c r="AL79" s="35"/>
      <c r="AM79" s="35" t="s">
        <v>67</v>
      </c>
    </row>
    <row r="80" s="7" customFormat="1" customHeight="1" spans="1:39">
      <c r="A80" s="35">
        <v>5</v>
      </c>
      <c r="B80" s="35" t="s">
        <v>47</v>
      </c>
      <c r="C80" s="35" t="s">
        <v>48</v>
      </c>
      <c r="D80" s="35" t="s">
        <v>91</v>
      </c>
      <c r="E80" s="35" t="s">
        <v>547</v>
      </c>
      <c r="F80" s="35" t="s">
        <v>548</v>
      </c>
      <c r="G80" s="35" t="s">
        <v>52</v>
      </c>
      <c r="H80" s="35" t="s">
        <v>549</v>
      </c>
      <c r="I80" s="35" t="s">
        <v>534</v>
      </c>
      <c r="J80" s="35" t="s">
        <v>550</v>
      </c>
      <c r="K80" s="35" t="s">
        <v>525</v>
      </c>
      <c r="L80" s="35" t="s">
        <v>551</v>
      </c>
      <c r="M80" s="35" t="s">
        <v>96</v>
      </c>
      <c r="N80" s="36">
        <v>2.5</v>
      </c>
      <c r="O80" s="36" t="s">
        <v>403</v>
      </c>
      <c r="P80" s="35">
        <v>100</v>
      </c>
      <c r="Q80" s="35">
        <v>100</v>
      </c>
      <c r="R80" s="35"/>
      <c r="S80" s="35">
        <v>1</v>
      </c>
      <c r="T80" s="35">
        <v>143</v>
      </c>
      <c r="U80" s="35">
        <v>435</v>
      </c>
      <c r="V80" s="35">
        <v>1</v>
      </c>
      <c r="W80" s="35">
        <v>86</v>
      </c>
      <c r="X80" s="35">
        <v>271</v>
      </c>
      <c r="Y80" s="35" t="s">
        <v>537</v>
      </c>
      <c r="Z80" s="35" t="s">
        <v>528</v>
      </c>
      <c r="AA80" s="35" t="s">
        <v>62</v>
      </c>
      <c r="AB80" s="37" t="s">
        <v>63</v>
      </c>
      <c r="AC80" s="37" t="s">
        <v>525</v>
      </c>
      <c r="AD80" s="37" t="s">
        <v>529</v>
      </c>
      <c r="AE80" s="37" t="s">
        <v>525</v>
      </c>
      <c r="AF80" s="37" t="s">
        <v>529</v>
      </c>
      <c r="AG80" s="35">
        <f t="shared" si="12"/>
        <v>100</v>
      </c>
      <c r="AH80" s="35">
        <f t="shared" si="13"/>
        <v>87</v>
      </c>
      <c r="AI80" s="35">
        <v>61.2</v>
      </c>
      <c r="AJ80" s="35">
        <v>25.8</v>
      </c>
      <c r="AK80" s="36">
        <v>13</v>
      </c>
      <c r="AL80" s="35"/>
      <c r="AM80" s="35" t="s">
        <v>67</v>
      </c>
    </row>
    <row r="81" s="7" customFormat="1" customHeight="1" spans="1:39">
      <c r="A81" s="35">
        <v>6</v>
      </c>
      <c r="B81" s="35" t="s">
        <v>68</v>
      </c>
      <c r="C81" s="35" t="s">
        <v>133</v>
      </c>
      <c r="D81" s="35" t="s">
        <v>134</v>
      </c>
      <c r="E81" s="35" t="s">
        <v>552</v>
      </c>
      <c r="F81" s="35" t="s">
        <v>553</v>
      </c>
      <c r="G81" s="35" t="s">
        <v>52</v>
      </c>
      <c r="H81" s="35" t="s">
        <v>554</v>
      </c>
      <c r="I81" s="35" t="s">
        <v>534</v>
      </c>
      <c r="J81" s="35" t="s">
        <v>555</v>
      </c>
      <c r="K81" s="35" t="s">
        <v>525</v>
      </c>
      <c r="L81" s="35" t="s">
        <v>556</v>
      </c>
      <c r="M81" s="35" t="s">
        <v>141</v>
      </c>
      <c r="N81" s="36">
        <v>200</v>
      </c>
      <c r="O81" s="36" t="s">
        <v>142</v>
      </c>
      <c r="P81" s="35">
        <v>50</v>
      </c>
      <c r="Q81" s="35">
        <v>50</v>
      </c>
      <c r="R81" s="35"/>
      <c r="S81" s="35">
        <v>1</v>
      </c>
      <c r="T81" s="35">
        <v>59</v>
      </c>
      <c r="U81" s="35">
        <v>178</v>
      </c>
      <c r="V81" s="35"/>
      <c r="W81" s="35">
        <v>36</v>
      </c>
      <c r="X81" s="35">
        <v>100</v>
      </c>
      <c r="Y81" s="35" t="s">
        <v>557</v>
      </c>
      <c r="Z81" s="35" t="s">
        <v>558</v>
      </c>
      <c r="AA81" s="35" t="s">
        <v>78</v>
      </c>
      <c r="AB81" s="37" t="s">
        <v>79</v>
      </c>
      <c r="AC81" s="37" t="s">
        <v>525</v>
      </c>
      <c r="AD81" s="37" t="s">
        <v>529</v>
      </c>
      <c r="AE81" s="37" t="s">
        <v>530</v>
      </c>
      <c r="AF81" s="37" t="s">
        <v>529</v>
      </c>
      <c r="AG81" s="35">
        <f t="shared" si="12"/>
        <v>50</v>
      </c>
      <c r="AH81" s="35">
        <f t="shared" si="13"/>
        <v>44</v>
      </c>
      <c r="AI81" s="35">
        <v>44</v>
      </c>
      <c r="AJ81" s="35"/>
      <c r="AK81" s="36">
        <v>6</v>
      </c>
      <c r="AL81" s="35"/>
      <c r="AM81" s="35" t="s">
        <v>67</v>
      </c>
    </row>
    <row r="82" s="7" customFormat="1" customHeight="1" spans="1:39">
      <c r="A82" s="35">
        <v>7</v>
      </c>
      <c r="B82" s="35" t="s">
        <v>47</v>
      </c>
      <c r="C82" s="35" t="s">
        <v>48</v>
      </c>
      <c r="D82" s="35" t="s">
        <v>91</v>
      </c>
      <c r="E82" s="35" t="s">
        <v>559</v>
      </c>
      <c r="F82" s="35" t="s">
        <v>560</v>
      </c>
      <c r="G82" s="35" t="s">
        <v>52</v>
      </c>
      <c r="H82" s="35" t="s">
        <v>561</v>
      </c>
      <c r="I82" s="35" t="s">
        <v>286</v>
      </c>
      <c r="J82" s="35" t="s">
        <v>562</v>
      </c>
      <c r="K82" s="35" t="s">
        <v>525</v>
      </c>
      <c r="L82" s="35" t="s">
        <v>563</v>
      </c>
      <c r="M82" s="35" t="s">
        <v>96</v>
      </c>
      <c r="N82" s="36">
        <v>3.5</v>
      </c>
      <c r="O82" s="36" t="s">
        <v>403</v>
      </c>
      <c r="P82" s="35">
        <v>140</v>
      </c>
      <c r="Q82" s="35">
        <v>140</v>
      </c>
      <c r="R82" s="35"/>
      <c r="S82" s="35">
        <v>1</v>
      </c>
      <c r="T82" s="35">
        <v>66</v>
      </c>
      <c r="U82" s="35">
        <v>207</v>
      </c>
      <c r="V82" s="35">
        <v>1</v>
      </c>
      <c r="W82" s="35">
        <v>25</v>
      </c>
      <c r="X82" s="35">
        <v>75</v>
      </c>
      <c r="Y82" s="35" t="s">
        <v>537</v>
      </c>
      <c r="Z82" s="35" t="s">
        <v>528</v>
      </c>
      <c r="AA82" s="35" t="s">
        <v>62</v>
      </c>
      <c r="AB82" s="37" t="s">
        <v>63</v>
      </c>
      <c r="AC82" s="37" t="s">
        <v>525</v>
      </c>
      <c r="AD82" s="37" t="s">
        <v>529</v>
      </c>
      <c r="AE82" s="37" t="s">
        <v>525</v>
      </c>
      <c r="AF82" s="37" t="s">
        <v>529</v>
      </c>
      <c r="AG82" s="35">
        <f t="shared" si="12"/>
        <v>140</v>
      </c>
      <c r="AH82" s="35">
        <f t="shared" si="13"/>
        <v>122</v>
      </c>
      <c r="AI82" s="35">
        <v>122</v>
      </c>
      <c r="AJ82" s="35"/>
      <c r="AK82" s="36">
        <v>18</v>
      </c>
      <c r="AL82" s="35"/>
      <c r="AM82" s="35" t="s">
        <v>67</v>
      </c>
    </row>
    <row r="83" s="7" customFormat="1" customHeight="1" spans="1:39">
      <c r="A83" s="35">
        <v>8</v>
      </c>
      <c r="B83" s="35" t="s">
        <v>47</v>
      </c>
      <c r="C83" s="35" t="s">
        <v>48</v>
      </c>
      <c r="D83" s="35" t="s">
        <v>91</v>
      </c>
      <c r="E83" s="35" t="s">
        <v>564</v>
      </c>
      <c r="F83" s="35" t="s">
        <v>565</v>
      </c>
      <c r="G83" s="35" t="s">
        <v>52</v>
      </c>
      <c r="H83" s="35" t="s">
        <v>566</v>
      </c>
      <c r="I83" s="35" t="s">
        <v>315</v>
      </c>
      <c r="J83" s="35" t="s">
        <v>429</v>
      </c>
      <c r="K83" s="35" t="s">
        <v>525</v>
      </c>
      <c r="L83" s="35" t="s">
        <v>567</v>
      </c>
      <c r="M83" s="35" t="s">
        <v>96</v>
      </c>
      <c r="N83" s="36">
        <v>1.4</v>
      </c>
      <c r="O83" s="36" t="s">
        <v>568</v>
      </c>
      <c r="P83" s="35">
        <v>58</v>
      </c>
      <c r="Q83" s="35">
        <v>58</v>
      </c>
      <c r="R83" s="35"/>
      <c r="S83" s="35">
        <v>1</v>
      </c>
      <c r="T83" s="35">
        <v>33</v>
      </c>
      <c r="U83" s="35">
        <v>82</v>
      </c>
      <c r="V83" s="35">
        <v>1</v>
      </c>
      <c r="W83" s="35">
        <v>30</v>
      </c>
      <c r="X83" s="35">
        <v>76</v>
      </c>
      <c r="Y83" s="35" t="s">
        <v>537</v>
      </c>
      <c r="Z83" s="35" t="s">
        <v>528</v>
      </c>
      <c r="AA83" s="35" t="s">
        <v>62</v>
      </c>
      <c r="AB83" s="37" t="s">
        <v>63</v>
      </c>
      <c r="AC83" s="37" t="s">
        <v>525</v>
      </c>
      <c r="AD83" s="37" t="s">
        <v>529</v>
      </c>
      <c r="AE83" s="37" t="s">
        <v>569</v>
      </c>
      <c r="AF83" s="37" t="s">
        <v>570</v>
      </c>
      <c r="AG83" s="35">
        <f t="shared" si="12"/>
        <v>58</v>
      </c>
      <c r="AH83" s="35">
        <f t="shared" si="13"/>
        <v>50</v>
      </c>
      <c r="AI83" s="35">
        <v>50</v>
      </c>
      <c r="AJ83" s="35"/>
      <c r="AK83" s="36">
        <v>8</v>
      </c>
      <c r="AL83" s="35"/>
      <c r="AM83" s="35" t="s">
        <v>67</v>
      </c>
    </row>
    <row r="84" s="7" customFormat="1" customHeight="1" spans="1:39">
      <c r="A84" s="35">
        <v>9</v>
      </c>
      <c r="B84" s="35" t="s">
        <v>172</v>
      </c>
      <c r="C84" s="35" t="s">
        <v>173</v>
      </c>
      <c r="D84" s="35" t="s">
        <v>174</v>
      </c>
      <c r="E84" s="35" t="s">
        <v>571</v>
      </c>
      <c r="F84" s="35" t="s">
        <v>572</v>
      </c>
      <c r="G84" s="35" t="s">
        <v>52</v>
      </c>
      <c r="H84" s="35" t="s">
        <v>573</v>
      </c>
      <c r="I84" s="35" t="s">
        <v>574</v>
      </c>
      <c r="J84" s="35" t="s">
        <v>575</v>
      </c>
      <c r="K84" s="35" t="s">
        <v>525</v>
      </c>
      <c r="L84" s="35" t="s">
        <v>576</v>
      </c>
      <c r="M84" s="35" t="s">
        <v>179</v>
      </c>
      <c r="N84" s="36">
        <v>2319</v>
      </c>
      <c r="O84" s="36" t="s">
        <v>577</v>
      </c>
      <c r="P84" s="35">
        <v>220.88</v>
      </c>
      <c r="Q84" s="35">
        <v>220.88</v>
      </c>
      <c r="R84" s="35"/>
      <c r="S84" s="35">
        <v>6</v>
      </c>
      <c r="T84" s="35">
        <v>523</v>
      </c>
      <c r="U84" s="35">
        <v>1565</v>
      </c>
      <c r="V84" s="35">
        <v>5</v>
      </c>
      <c r="W84" s="35">
        <v>523</v>
      </c>
      <c r="X84" s="35">
        <v>1565</v>
      </c>
      <c r="Y84" s="35" t="s">
        <v>578</v>
      </c>
      <c r="Z84" s="35" t="s">
        <v>579</v>
      </c>
      <c r="AA84" s="35" t="s">
        <v>78</v>
      </c>
      <c r="AB84" s="37" t="s">
        <v>79</v>
      </c>
      <c r="AC84" s="37" t="s">
        <v>525</v>
      </c>
      <c r="AD84" s="37" t="s">
        <v>529</v>
      </c>
      <c r="AE84" s="37" t="s">
        <v>525</v>
      </c>
      <c r="AF84" s="37" t="s">
        <v>529</v>
      </c>
      <c r="AG84" s="35">
        <f t="shared" si="12"/>
        <v>220.88</v>
      </c>
      <c r="AH84" s="35"/>
      <c r="AI84" s="35"/>
      <c r="AJ84" s="35"/>
      <c r="AK84" s="36">
        <v>220.88</v>
      </c>
      <c r="AL84" s="35"/>
      <c r="AM84" s="35" t="s">
        <v>67</v>
      </c>
    </row>
    <row r="85" s="7" customFormat="1" ht="108" customHeight="1" spans="1:39">
      <c r="A85" s="35">
        <v>10</v>
      </c>
      <c r="B85" s="35" t="s">
        <v>172</v>
      </c>
      <c r="C85" s="35" t="s">
        <v>173</v>
      </c>
      <c r="D85" s="35" t="s">
        <v>184</v>
      </c>
      <c r="E85" s="35" t="s">
        <v>580</v>
      </c>
      <c r="F85" s="35" t="s">
        <v>581</v>
      </c>
      <c r="G85" s="35" t="s">
        <v>52</v>
      </c>
      <c r="H85" s="35" t="s">
        <v>573</v>
      </c>
      <c r="I85" s="35" t="s">
        <v>582</v>
      </c>
      <c r="J85" s="35" t="s">
        <v>575</v>
      </c>
      <c r="K85" s="35" t="s">
        <v>525</v>
      </c>
      <c r="L85" s="35" t="s">
        <v>364</v>
      </c>
      <c r="M85" s="35" t="s">
        <v>179</v>
      </c>
      <c r="N85" s="36">
        <v>2807</v>
      </c>
      <c r="O85" s="36" t="s">
        <v>188</v>
      </c>
      <c r="P85" s="35">
        <v>336.84</v>
      </c>
      <c r="Q85" s="35">
        <v>336.84</v>
      </c>
      <c r="R85" s="35"/>
      <c r="S85" s="35">
        <v>6</v>
      </c>
      <c r="T85" s="35">
        <v>937</v>
      </c>
      <c r="U85" s="35">
        <v>2807</v>
      </c>
      <c r="V85" s="35">
        <v>5</v>
      </c>
      <c r="W85" s="35">
        <v>937</v>
      </c>
      <c r="X85" s="35">
        <v>2807</v>
      </c>
      <c r="Y85" s="35" t="s">
        <v>583</v>
      </c>
      <c r="Z85" s="35" t="s">
        <v>190</v>
      </c>
      <c r="AA85" s="35" t="s">
        <v>191</v>
      </c>
      <c r="AB85" s="37" t="s">
        <v>192</v>
      </c>
      <c r="AC85" s="37" t="s">
        <v>525</v>
      </c>
      <c r="AD85" s="37" t="s">
        <v>529</v>
      </c>
      <c r="AE85" s="37" t="s">
        <v>525</v>
      </c>
      <c r="AF85" s="37" t="s">
        <v>529</v>
      </c>
      <c r="AG85" s="35">
        <f t="shared" si="12"/>
        <v>236.84</v>
      </c>
      <c r="AH85" s="35"/>
      <c r="AI85" s="35"/>
      <c r="AJ85" s="35"/>
      <c r="AK85" s="36">
        <v>236.84</v>
      </c>
      <c r="AL85" s="35"/>
      <c r="AM85" s="35" t="s">
        <v>67</v>
      </c>
    </row>
    <row r="86" s="6" customFormat="1" ht="32" customHeight="1" spans="1:39">
      <c r="A86" s="35" t="s">
        <v>193</v>
      </c>
      <c r="B86" s="39">
        <v>10</v>
      </c>
      <c r="C86" s="39"/>
      <c r="D86" s="39"/>
      <c r="E86" s="35"/>
      <c r="F86" s="39"/>
      <c r="G86" s="38"/>
      <c r="H86" s="39"/>
      <c r="I86" s="39"/>
      <c r="J86" s="39"/>
      <c r="K86" s="39"/>
      <c r="L86" s="35"/>
      <c r="M86" s="39"/>
      <c r="N86" s="39"/>
      <c r="O86" s="39"/>
      <c r="P86" s="39">
        <f>SUM(P76:P85)</f>
        <v>1540.72</v>
      </c>
      <c r="Q86" s="39">
        <f t="shared" ref="Q86:AK86" si="14">SUM(Q76:Q85)</f>
        <v>1540.72</v>
      </c>
      <c r="R86" s="39"/>
      <c r="S86" s="39">
        <f t="shared" si="14"/>
        <v>20</v>
      </c>
      <c r="T86" s="39">
        <f t="shared" si="14"/>
        <v>2262</v>
      </c>
      <c r="U86" s="39">
        <f t="shared" si="14"/>
        <v>6542</v>
      </c>
      <c r="V86" s="39">
        <f t="shared" si="14"/>
        <v>17</v>
      </c>
      <c r="W86" s="39">
        <f t="shared" si="14"/>
        <v>1908</v>
      </c>
      <c r="X86" s="39">
        <f t="shared" si="14"/>
        <v>5689</v>
      </c>
      <c r="Y86" s="39"/>
      <c r="Z86" s="39"/>
      <c r="AA86" s="39"/>
      <c r="AB86" s="40"/>
      <c r="AC86" s="40"/>
      <c r="AD86" s="40"/>
      <c r="AE86" s="40"/>
      <c r="AF86" s="40"/>
      <c r="AG86" s="39">
        <f t="shared" si="14"/>
        <v>1440.72</v>
      </c>
      <c r="AH86" s="39">
        <f t="shared" si="14"/>
        <v>857</v>
      </c>
      <c r="AI86" s="39">
        <f t="shared" si="14"/>
        <v>831.2</v>
      </c>
      <c r="AJ86" s="39">
        <f t="shared" si="14"/>
        <v>25.8</v>
      </c>
      <c r="AK86" s="39">
        <f t="shared" si="14"/>
        <v>583.72</v>
      </c>
      <c r="AL86" s="39"/>
      <c r="AM86" s="39"/>
    </row>
    <row r="87" s="7" customFormat="1" customHeight="1" spans="1:39">
      <c r="A87" s="39">
        <v>1</v>
      </c>
      <c r="B87" s="35" t="s">
        <v>68</v>
      </c>
      <c r="C87" s="35" t="s">
        <v>133</v>
      </c>
      <c r="D87" s="35" t="s">
        <v>134</v>
      </c>
      <c r="E87" s="35" t="s">
        <v>584</v>
      </c>
      <c r="F87" s="35" t="s">
        <v>585</v>
      </c>
      <c r="G87" s="35" t="s">
        <v>52</v>
      </c>
      <c r="H87" s="35" t="s">
        <v>586</v>
      </c>
      <c r="I87" s="35" t="s">
        <v>54</v>
      </c>
      <c r="J87" s="35" t="s">
        <v>357</v>
      </c>
      <c r="K87" s="35" t="s">
        <v>587</v>
      </c>
      <c r="L87" s="35" t="s">
        <v>588</v>
      </c>
      <c r="M87" s="35" t="s">
        <v>141</v>
      </c>
      <c r="N87" s="36">
        <v>230</v>
      </c>
      <c r="O87" s="36" t="s">
        <v>142</v>
      </c>
      <c r="P87" s="35">
        <v>57.5</v>
      </c>
      <c r="Q87" s="35">
        <v>57.5</v>
      </c>
      <c r="R87" s="35"/>
      <c r="S87" s="35">
        <v>1</v>
      </c>
      <c r="T87" s="35">
        <v>86</v>
      </c>
      <c r="U87" s="35">
        <v>295</v>
      </c>
      <c r="V87" s="35">
        <v>1</v>
      </c>
      <c r="W87" s="35">
        <v>44</v>
      </c>
      <c r="X87" s="35">
        <v>127</v>
      </c>
      <c r="Y87" s="35" t="s">
        <v>589</v>
      </c>
      <c r="Z87" s="35" t="s">
        <v>590</v>
      </c>
      <c r="AA87" s="35" t="s">
        <v>78</v>
      </c>
      <c r="AB87" s="37" t="s">
        <v>79</v>
      </c>
      <c r="AC87" s="37" t="s">
        <v>587</v>
      </c>
      <c r="AD87" s="37" t="s">
        <v>591</v>
      </c>
      <c r="AE87" s="37" t="s">
        <v>592</v>
      </c>
      <c r="AF87" s="37" t="s">
        <v>593</v>
      </c>
      <c r="AG87" s="35">
        <f t="shared" ref="AG87:AG110" si="15">AH87+AK87</f>
        <v>57.5</v>
      </c>
      <c r="AH87" s="35">
        <f t="shared" ref="AH86:AH112" si="16">AI87+AJ87</f>
        <v>50</v>
      </c>
      <c r="AI87" s="35">
        <v>50</v>
      </c>
      <c r="AJ87" s="35"/>
      <c r="AK87" s="36">
        <v>7.5</v>
      </c>
      <c r="AL87" s="35"/>
      <c r="AM87" s="35" t="s">
        <v>67</v>
      </c>
    </row>
    <row r="88" s="7" customFormat="1" customHeight="1" spans="1:39">
      <c r="A88" s="39">
        <v>2</v>
      </c>
      <c r="B88" s="35" t="s">
        <v>68</v>
      </c>
      <c r="C88" s="35" t="s">
        <v>133</v>
      </c>
      <c r="D88" s="35" t="s">
        <v>134</v>
      </c>
      <c r="E88" s="35" t="s">
        <v>594</v>
      </c>
      <c r="F88" s="35" t="s">
        <v>595</v>
      </c>
      <c r="G88" s="35" t="s">
        <v>52</v>
      </c>
      <c r="H88" s="35" t="s">
        <v>596</v>
      </c>
      <c r="I88" s="35" t="s">
        <v>54</v>
      </c>
      <c r="J88" s="35" t="s">
        <v>357</v>
      </c>
      <c r="K88" s="35" t="s">
        <v>587</v>
      </c>
      <c r="L88" s="35" t="s">
        <v>597</v>
      </c>
      <c r="M88" s="35" t="s">
        <v>141</v>
      </c>
      <c r="N88" s="36">
        <v>520</v>
      </c>
      <c r="O88" s="36" t="s">
        <v>142</v>
      </c>
      <c r="P88" s="35">
        <v>130</v>
      </c>
      <c r="Q88" s="35">
        <v>130</v>
      </c>
      <c r="R88" s="35"/>
      <c r="S88" s="35">
        <v>1</v>
      </c>
      <c r="T88" s="35">
        <v>97</v>
      </c>
      <c r="U88" s="35">
        <v>262</v>
      </c>
      <c r="V88" s="35">
        <v>1</v>
      </c>
      <c r="W88" s="35">
        <v>64</v>
      </c>
      <c r="X88" s="35">
        <v>191</v>
      </c>
      <c r="Y88" s="35" t="s">
        <v>589</v>
      </c>
      <c r="Z88" s="35" t="s">
        <v>590</v>
      </c>
      <c r="AA88" s="35" t="s">
        <v>78</v>
      </c>
      <c r="AB88" s="37" t="s">
        <v>79</v>
      </c>
      <c r="AC88" s="37" t="s">
        <v>587</v>
      </c>
      <c r="AD88" s="37" t="s">
        <v>591</v>
      </c>
      <c r="AE88" s="37" t="s">
        <v>587</v>
      </c>
      <c r="AF88" s="37" t="s">
        <v>591</v>
      </c>
      <c r="AG88" s="35">
        <f t="shared" si="15"/>
        <v>130</v>
      </c>
      <c r="AH88" s="35">
        <f t="shared" si="16"/>
        <v>113</v>
      </c>
      <c r="AI88" s="35">
        <v>113</v>
      </c>
      <c r="AJ88" s="35"/>
      <c r="AK88" s="36">
        <v>17</v>
      </c>
      <c r="AL88" s="35"/>
      <c r="AM88" s="35" t="s">
        <v>67</v>
      </c>
    </row>
    <row r="89" s="7" customFormat="1" customHeight="1" spans="1:39">
      <c r="A89" s="39">
        <v>3</v>
      </c>
      <c r="B89" s="35" t="s">
        <v>68</v>
      </c>
      <c r="C89" s="35" t="s">
        <v>133</v>
      </c>
      <c r="D89" s="35" t="s">
        <v>134</v>
      </c>
      <c r="E89" s="35" t="s">
        <v>598</v>
      </c>
      <c r="F89" s="35" t="s">
        <v>599</v>
      </c>
      <c r="G89" s="35" t="s">
        <v>52</v>
      </c>
      <c r="H89" s="35" t="s">
        <v>600</v>
      </c>
      <c r="I89" s="35" t="s">
        <v>54</v>
      </c>
      <c r="J89" s="35" t="s">
        <v>357</v>
      </c>
      <c r="K89" s="35" t="s">
        <v>587</v>
      </c>
      <c r="L89" s="35" t="s">
        <v>601</v>
      </c>
      <c r="M89" s="35" t="s">
        <v>141</v>
      </c>
      <c r="N89" s="36">
        <v>300</v>
      </c>
      <c r="O89" s="36" t="s">
        <v>142</v>
      </c>
      <c r="P89" s="35">
        <v>75</v>
      </c>
      <c r="Q89" s="35">
        <v>75</v>
      </c>
      <c r="R89" s="35"/>
      <c r="S89" s="35">
        <v>1</v>
      </c>
      <c r="T89" s="35">
        <v>114</v>
      </c>
      <c r="U89" s="35">
        <v>345</v>
      </c>
      <c r="V89" s="35">
        <v>1</v>
      </c>
      <c r="W89" s="35">
        <v>53</v>
      </c>
      <c r="X89" s="35">
        <v>159</v>
      </c>
      <c r="Y89" s="35" t="s">
        <v>589</v>
      </c>
      <c r="Z89" s="35" t="s">
        <v>590</v>
      </c>
      <c r="AA89" s="35" t="s">
        <v>78</v>
      </c>
      <c r="AB89" s="37" t="s">
        <v>79</v>
      </c>
      <c r="AC89" s="37" t="s">
        <v>587</v>
      </c>
      <c r="AD89" s="37" t="s">
        <v>591</v>
      </c>
      <c r="AE89" s="37" t="s">
        <v>587</v>
      </c>
      <c r="AF89" s="37" t="s">
        <v>591</v>
      </c>
      <c r="AG89" s="35">
        <f t="shared" si="15"/>
        <v>75</v>
      </c>
      <c r="AH89" s="35">
        <f t="shared" si="16"/>
        <v>65</v>
      </c>
      <c r="AI89" s="35">
        <v>65</v>
      </c>
      <c r="AJ89" s="35"/>
      <c r="AK89" s="36">
        <v>10</v>
      </c>
      <c r="AL89" s="35"/>
      <c r="AM89" s="35" t="s">
        <v>67</v>
      </c>
    </row>
    <row r="90" s="7" customFormat="1" customHeight="1" spans="1:39">
      <c r="A90" s="39">
        <v>4</v>
      </c>
      <c r="B90" s="35" t="s">
        <v>68</v>
      </c>
      <c r="C90" s="35" t="s">
        <v>133</v>
      </c>
      <c r="D90" s="35" t="s">
        <v>134</v>
      </c>
      <c r="E90" s="35" t="s">
        <v>602</v>
      </c>
      <c r="F90" s="35" t="s">
        <v>603</v>
      </c>
      <c r="G90" s="35" t="s">
        <v>52</v>
      </c>
      <c r="H90" s="35" t="s">
        <v>604</v>
      </c>
      <c r="I90" s="35" t="s">
        <v>54</v>
      </c>
      <c r="J90" s="35" t="s">
        <v>357</v>
      </c>
      <c r="K90" s="35" t="s">
        <v>587</v>
      </c>
      <c r="L90" s="35" t="s">
        <v>605</v>
      </c>
      <c r="M90" s="35" t="s">
        <v>141</v>
      </c>
      <c r="N90" s="36">
        <v>270</v>
      </c>
      <c r="O90" s="36" t="s">
        <v>142</v>
      </c>
      <c r="P90" s="35">
        <v>67.5</v>
      </c>
      <c r="Q90" s="35">
        <v>67.5</v>
      </c>
      <c r="R90" s="35"/>
      <c r="S90" s="35">
        <v>1</v>
      </c>
      <c r="T90" s="35">
        <v>162</v>
      </c>
      <c r="U90" s="35">
        <v>283</v>
      </c>
      <c r="V90" s="35">
        <v>1</v>
      </c>
      <c r="W90" s="35">
        <v>39</v>
      </c>
      <c r="X90" s="35">
        <v>105</v>
      </c>
      <c r="Y90" s="35" t="s">
        <v>589</v>
      </c>
      <c r="Z90" s="35" t="s">
        <v>590</v>
      </c>
      <c r="AA90" s="35" t="s">
        <v>78</v>
      </c>
      <c r="AB90" s="37" t="s">
        <v>79</v>
      </c>
      <c r="AC90" s="37" t="s">
        <v>587</v>
      </c>
      <c r="AD90" s="37" t="s">
        <v>591</v>
      </c>
      <c r="AE90" s="37" t="s">
        <v>587</v>
      </c>
      <c r="AF90" s="37" t="s">
        <v>591</v>
      </c>
      <c r="AG90" s="35">
        <f t="shared" si="15"/>
        <v>67.5</v>
      </c>
      <c r="AH90" s="35">
        <f t="shared" si="16"/>
        <v>60</v>
      </c>
      <c r="AI90" s="35">
        <v>60</v>
      </c>
      <c r="AJ90" s="35"/>
      <c r="AK90" s="36">
        <v>7.5</v>
      </c>
      <c r="AL90" s="35"/>
      <c r="AM90" s="35" t="s">
        <v>67</v>
      </c>
    </row>
    <row r="91" s="7" customFormat="1" ht="106" customHeight="1" spans="1:39">
      <c r="A91" s="39">
        <v>5</v>
      </c>
      <c r="B91" s="35" t="s">
        <v>47</v>
      </c>
      <c r="C91" s="35" t="s">
        <v>48</v>
      </c>
      <c r="D91" s="35" t="s">
        <v>245</v>
      </c>
      <c r="E91" s="35" t="s">
        <v>606</v>
      </c>
      <c r="F91" s="35" t="s">
        <v>607</v>
      </c>
      <c r="G91" s="35" t="s">
        <v>52</v>
      </c>
      <c r="H91" s="35" t="s">
        <v>608</v>
      </c>
      <c r="I91" s="35" t="s">
        <v>54</v>
      </c>
      <c r="J91" s="35" t="s">
        <v>357</v>
      </c>
      <c r="K91" s="35" t="s">
        <v>587</v>
      </c>
      <c r="L91" s="35" t="s">
        <v>609</v>
      </c>
      <c r="M91" s="35" t="s">
        <v>75</v>
      </c>
      <c r="N91" s="36">
        <v>1</v>
      </c>
      <c r="O91" s="36" t="s">
        <v>610</v>
      </c>
      <c r="P91" s="35">
        <v>42</v>
      </c>
      <c r="Q91" s="35">
        <v>42</v>
      </c>
      <c r="R91" s="35"/>
      <c r="S91" s="35">
        <v>1</v>
      </c>
      <c r="T91" s="35">
        <v>41</v>
      </c>
      <c r="U91" s="35">
        <v>112</v>
      </c>
      <c r="V91" s="35">
        <v>1</v>
      </c>
      <c r="W91" s="35">
        <v>33</v>
      </c>
      <c r="X91" s="35">
        <v>90</v>
      </c>
      <c r="Y91" s="35" t="s">
        <v>611</v>
      </c>
      <c r="Z91" s="35" t="s">
        <v>612</v>
      </c>
      <c r="AA91" s="35" t="s">
        <v>78</v>
      </c>
      <c r="AB91" s="37" t="s">
        <v>79</v>
      </c>
      <c r="AC91" s="37" t="s">
        <v>587</v>
      </c>
      <c r="AD91" s="37" t="s">
        <v>591</v>
      </c>
      <c r="AE91" s="37" t="s">
        <v>592</v>
      </c>
      <c r="AF91" s="37" t="s">
        <v>593</v>
      </c>
      <c r="AG91" s="35">
        <f t="shared" si="15"/>
        <v>42</v>
      </c>
      <c r="AH91" s="35">
        <f t="shared" si="16"/>
        <v>36</v>
      </c>
      <c r="AI91" s="35">
        <v>36</v>
      </c>
      <c r="AJ91" s="35"/>
      <c r="AK91" s="36">
        <v>6</v>
      </c>
      <c r="AL91" s="35"/>
      <c r="AM91" s="35" t="s">
        <v>67</v>
      </c>
    </row>
    <row r="92" s="7" customFormat="1" ht="102" customHeight="1" spans="1:39">
      <c r="A92" s="39">
        <v>6</v>
      </c>
      <c r="B92" s="35" t="s">
        <v>47</v>
      </c>
      <c r="C92" s="35" t="s">
        <v>48</v>
      </c>
      <c r="D92" s="35" t="s">
        <v>245</v>
      </c>
      <c r="E92" s="35" t="s">
        <v>613</v>
      </c>
      <c r="F92" s="35" t="s">
        <v>614</v>
      </c>
      <c r="G92" s="35" t="s">
        <v>52</v>
      </c>
      <c r="H92" s="35" t="s">
        <v>615</v>
      </c>
      <c r="I92" s="35" t="s">
        <v>54</v>
      </c>
      <c r="J92" s="35" t="s">
        <v>357</v>
      </c>
      <c r="K92" s="35" t="s">
        <v>587</v>
      </c>
      <c r="L92" s="35" t="s">
        <v>616</v>
      </c>
      <c r="M92" s="35" t="s">
        <v>75</v>
      </c>
      <c r="N92" s="36">
        <v>1</v>
      </c>
      <c r="O92" s="36" t="s">
        <v>617</v>
      </c>
      <c r="P92" s="35">
        <v>8</v>
      </c>
      <c r="Q92" s="35">
        <v>8</v>
      </c>
      <c r="R92" s="35"/>
      <c r="S92" s="35">
        <v>1</v>
      </c>
      <c r="T92" s="35">
        <v>67</v>
      </c>
      <c r="U92" s="35">
        <v>216</v>
      </c>
      <c r="V92" s="35">
        <v>1</v>
      </c>
      <c r="W92" s="35">
        <v>18</v>
      </c>
      <c r="X92" s="35">
        <v>54</v>
      </c>
      <c r="Y92" s="35" t="s">
        <v>618</v>
      </c>
      <c r="Z92" s="35" t="s">
        <v>619</v>
      </c>
      <c r="AA92" s="35" t="s">
        <v>78</v>
      </c>
      <c r="AB92" s="37" t="s">
        <v>79</v>
      </c>
      <c r="AC92" s="37" t="s">
        <v>587</v>
      </c>
      <c r="AD92" s="37" t="s">
        <v>591</v>
      </c>
      <c r="AE92" s="37" t="s">
        <v>620</v>
      </c>
      <c r="AF92" s="37" t="s">
        <v>621</v>
      </c>
      <c r="AG92" s="35">
        <f t="shared" si="15"/>
        <v>8</v>
      </c>
      <c r="AH92" s="35">
        <f t="shared" si="16"/>
        <v>7</v>
      </c>
      <c r="AI92" s="35">
        <v>7</v>
      </c>
      <c r="AJ92" s="35"/>
      <c r="AK92" s="36">
        <v>1</v>
      </c>
      <c r="AL92" s="35"/>
      <c r="AM92" s="35" t="s">
        <v>67</v>
      </c>
    </row>
    <row r="93" s="7" customFormat="1" ht="110" customHeight="1" spans="1:39">
      <c r="A93" s="39">
        <v>7</v>
      </c>
      <c r="B93" s="35" t="s">
        <v>47</v>
      </c>
      <c r="C93" s="35" t="s">
        <v>48</v>
      </c>
      <c r="D93" s="35" t="s">
        <v>245</v>
      </c>
      <c r="E93" s="35" t="s">
        <v>622</v>
      </c>
      <c r="F93" s="35" t="s">
        <v>623</v>
      </c>
      <c r="G93" s="35" t="s">
        <v>52</v>
      </c>
      <c r="H93" s="35" t="s">
        <v>624</v>
      </c>
      <c r="I93" s="35" t="s">
        <v>54</v>
      </c>
      <c r="J93" s="35" t="s">
        <v>357</v>
      </c>
      <c r="K93" s="35" t="s">
        <v>587</v>
      </c>
      <c r="L93" s="35" t="s">
        <v>625</v>
      </c>
      <c r="M93" s="35" t="s">
        <v>75</v>
      </c>
      <c r="N93" s="36">
        <v>1</v>
      </c>
      <c r="O93" s="36" t="s">
        <v>447</v>
      </c>
      <c r="P93" s="35">
        <v>10</v>
      </c>
      <c r="Q93" s="35">
        <v>10</v>
      </c>
      <c r="R93" s="35"/>
      <c r="S93" s="35">
        <v>1</v>
      </c>
      <c r="T93" s="35">
        <v>30</v>
      </c>
      <c r="U93" s="35">
        <v>87</v>
      </c>
      <c r="V93" s="35">
        <v>1</v>
      </c>
      <c r="W93" s="35">
        <v>13</v>
      </c>
      <c r="X93" s="35">
        <v>36</v>
      </c>
      <c r="Y93" s="35" t="s">
        <v>626</v>
      </c>
      <c r="Z93" s="35" t="s">
        <v>627</v>
      </c>
      <c r="AA93" s="35" t="s">
        <v>78</v>
      </c>
      <c r="AB93" s="37" t="s">
        <v>79</v>
      </c>
      <c r="AC93" s="37" t="s">
        <v>587</v>
      </c>
      <c r="AD93" s="37" t="s">
        <v>591</v>
      </c>
      <c r="AE93" s="37" t="s">
        <v>620</v>
      </c>
      <c r="AF93" s="37" t="s">
        <v>621</v>
      </c>
      <c r="AG93" s="35">
        <f t="shared" si="15"/>
        <v>10</v>
      </c>
      <c r="AH93" s="35">
        <f t="shared" si="16"/>
        <v>7</v>
      </c>
      <c r="AI93" s="35">
        <v>7</v>
      </c>
      <c r="AJ93" s="35"/>
      <c r="AK93" s="36">
        <v>3</v>
      </c>
      <c r="AL93" s="35"/>
      <c r="AM93" s="35" t="s">
        <v>67</v>
      </c>
    </row>
    <row r="94" s="7" customFormat="1" customHeight="1" spans="1:39">
      <c r="A94" s="39">
        <v>8</v>
      </c>
      <c r="B94" s="35" t="s">
        <v>68</v>
      </c>
      <c r="C94" s="35" t="s">
        <v>133</v>
      </c>
      <c r="D94" s="35" t="s">
        <v>134</v>
      </c>
      <c r="E94" s="35" t="s">
        <v>628</v>
      </c>
      <c r="F94" s="35" t="s">
        <v>629</v>
      </c>
      <c r="G94" s="35" t="s">
        <v>52</v>
      </c>
      <c r="H94" s="35" t="s">
        <v>615</v>
      </c>
      <c r="I94" s="35" t="s">
        <v>54</v>
      </c>
      <c r="J94" s="35" t="s">
        <v>357</v>
      </c>
      <c r="K94" s="35" t="s">
        <v>587</v>
      </c>
      <c r="L94" s="35" t="s">
        <v>601</v>
      </c>
      <c r="M94" s="35" t="s">
        <v>141</v>
      </c>
      <c r="N94" s="36">
        <v>300</v>
      </c>
      <c r="O94" s="36" t="s">
        <v>142</v>
      </c>
      <c r="P94" s="35">
        <v>75</v>
      </c>
      <c r="Q94" s="35">
        <v>75</v>
      </c>
      <c r="R94" s="35"/>
      <c r="S94" s="35">
        <v>1</v>
      </c>
      <c r="T94" s="35">
        <v>67</v>
      </c>
      <c r="U94" s="35">
        <v>216</v>
      </c>
      <c r="V94" s="35">
        <v>1</v>
      </c>
      <c r="W94" s="35">
        <v>18</v>
      </c>
      <c r="X94" s="35">
        <v>54</v>
      </c>
      <c r="Y94" s="35" t="s">
        <v>589</v>
      </c>
      <c r="Z94" s="35" t="s">
        <v>590</v>
      </c>
      <c r="AA94" s="35" t="s">
        <v>78</v>
      </c>
      <c r="AB94" s="37" t="s">
        <v>79</v>
      </c>
      <c r="AC94" s="37" t="s">
        <v>587</v>
      </c>
      <c r="AD94" s="37" t="s">
        <v>591</v>
      </c>
      <c r="AE94" s="37" t="s">
        <v>587</v>
      </c>
      <c r="AF94" s="37" t="s">
        <v>591</v>
      </c>
      <c r="AG94" s="35">
        <f t="shared" si="15"/>
        <v>75</v>
      </c>
      <c r="AH94" s="35">
        <f t="shared" si="16"/>
        <v>65</v>
      </c>
      <c r="AI94" s="35">
        <v>65</v>
      </c>
      <c r="AJ94" s="35"/>
      <c r="AK94" s="36">
        <v>10</v>
      </c>
      <c r="AL94" s="35"/>
      <c r="AM94" s="35" t="s">
        <v>67</v>
      </c>
    </row>
    <row r="95" s="7" customFormat="1" customHeight="1" spans="1:39">
      <c r="A95" s="39">
        <v>9</v>
      </c>
      <c r="B95" s="35" t="s">
        <v>68</v>
      </c>
      <c r="C95" s="35" t="s">
        <v>133</v>
      </c>
      <c r="D95" s="35" t="s">
        <v>134</v>
      </c>
      <c r="E95" s="35" t="s">
        <v>630</v>
      </c>
      <c r="F95" s="35" t="s">
        <v>631</v>
      </c>
      <c r="G95" s="35" t="s">
        <v>52</v>
      </c>
      <c r="H95" s="35" t="s">
        <v>632</v>
      </c>
      <c r="I95" s="35" t="s">
        <v>54</v>
      </c>
      <c r="J95" s="35" t="s">
        <v>357</v>
      </c>
      <c r="K95" s="35" t="s">
        <v>587</v>
      </c>
      <c r="L95" s="35" t="s">
        <v>633</v>
      </c>
      <c r="M95" s="35" t="s">
        <v>141</v>
      </c>
      <c r="N95" s="36">
        <v>200</v>
      </c>
      <c r="O95" s="36" t="s">
        <v>142</v>
      </c>
      <c r="P95" s="35">
        <v>50</v>
      </c>
      <c r="Q95" s="35">
        <v>50</v>
      </c>
      <c r="R95" s="35"/>
      <c r="S95" s="35">
        <v>1</v>
      </c>
      <c r="T95" s="35">
        <v>136</v>
      </c>
      <c r="U95" s="35">
        <v>403</v>
      </c>
      <c r="V95" s="35">
        <v>1</v>
      </c>
      <c r="W95" s="35">
        <v>77</v>
      </c>
      <c r="X95" s="35">
        <v>221</v>
      </c>
      <c r="Y95" s="35" t="s">
        <v>589</v>
      </c>
      <c r="Z95" s="35" t="s">
        <v>590</v>
      </c>
      <c r="AA95" s="35" t="s">
        <v>78</v>
      </c>
      <c r="AB95" s="37" t="s">
        <v>79</v>
      </c>
      <c r="AC95" s="37" t="s">
        <v>587</v>
      </c>
      <c r="AD95" s="37" t="s">
        <v>591</v>
      </c>
      <c r="AE95" s="37" t="s">
        <v>634</v>
      </c>
      <c r="AF95" s="37" t="s">
        <v>635</v>
      </c>
      <c r="AG95" s="35">
        <f t="shared" si="15"/>
        <v>50</v>
      </c>
      <c r="AH95" s="35">
        <f t="shared" si="16"/>
        <v>44</v>
      </c>
      <c r="AI95" s="35">
        <v>44</v>
      </c>
      <c r="AJ95" s="35"/>
      <c r="AK95" s="36">
        <v>6</v>
      </c>
      <c r="AL95" s="35"/>
      <c r="AM95" s="35" t="s">
        <v>67</v>
      </c>
    </row>
    <row r="96" s="7" customFormat="1" ht="106" customHeight="1" spans="1:39">
      <c r="A96" s="39">
        <v>10</v>
      </c>
      <c r="B96" s="35" t="s">
        <v>47</v>
      </c>
      <c r="C96" s="35" t="s">
        <v>48</v>
      </c>
      <c r="D96" s="35" t="s">
        <v>245</v>
      </c>
      <c r="E96" s="35" t="s">
        <v>636</v>
      </c>
      <c r="F96" s="35" t="s">
        <v>637</v>
      </c>
      <c r="G96" s="35" t="s">
        <v>52</v>
      </c>
      <c r="H96" s="35" t="s">
        <v>638</v>
      </c>
      <c r="I96" s="35" t="s">
        <v>54</v>
      </c>
      <c r="J96" s="35" t="s">
        <v>357</v>
      </c>
      <c r="K96" s="35" t="s">
        <v>587</v>
      </c>
      <c r="L96" s="35" t="s">
        <v>639</v>
      </c>
      <c r="M96" s="35" t="s">
        <v>75</v>
      </c>
      <c r="N96" s="36">
        <v>1</v>
      </c>
      <c r="O96" s="36" t="s">
        <v>640</v>
      </c>
      <c r="P96" s="35">
        <v>45</v>
      </c>
      <c r="Q96" s="35">
        <v>45</v>
      </c>
      <c r="R96" s="35"/>
      <c r="S96" s="35">
        <v>1</v>
      </c>
      <c r="T96" s="35">
        <v>167</v>
      </c>
      <c r="U96" s="35">
        <v>477</v>
      </c>
      <c r="V96" s="35">
        <v>1</v>
      </c>
      <c r="W96" s="35">
        <v>88</v>
      </c>
      <c r="X96" s="35">
        <v>237</v>
      </c>
      <c r="Y96" s="35" t="s">
        <v>641</v>
      </c>
      <c r="Z96" s="35" t="s">
        <v>642</v>
      </c>
      <c r="AA96" s="35" t="s">
        <v>78</v>
      </c>
      <c r="AB96" s="37" t="s">
        <v>79</v>
      </c>
      <c r="AC96" s="37" t="s">
        <v>587</v>
      </c>
      <c r="AD96" s="37" t="s">
        <v>591</v>
      </c>
      <c r="AE96" s="37" t="s">
        <v>634</v>
      </c>
      <c r="AF96" s="37" t="s">
        <v>635</v>
      </c>
      <c r="AG96" s="35">
        <f t="shared" si="15"/>
        <v>45</v>
      </c>
      <c r="AH96" s="35">
        <f t="shared" si="16"/>
        <v>40</v>
      </c>
      <c r="AI96" s="35"/>
      <c r="AJ96" s="35">
        <v>40</v>
      </c>
      <c r="AK96" s="36">
        <v>5</v>
      </c>
      <c r="AL96" s="35"/>
      <c r="AM96" s="35" t="s">
        <v>67</v>
      </c>
    </row>
    <row r="97" s="7" customFormat="1" ht="115" customHeight="1" spans="1:39">
      <c r="A97" s="39">
        <v>11</v>
      </c>
      <c r="B97" s="35" t="s">
        <v>47</v>
      </c>
      <c r="C97" s="35" t="s">
        <v>48</v>
      </c>
      <c r="D97" s="35" t="s">
        <v>91</v>
      </c>
      <c r="E97" s="35" t="s">
        <v>643</v>
      </c>
      <c r="F97" s="35" t="s">
        <v>644</v>
      </c>
      <c r="G97" s="35" t="s">
        <v>52</v>
      </c>
      <c r="H97" s="35" t="s">
        <v>645</v>
      </c>
      <c r="I97" s="35" t="s">
        <v>54</v>
      </c>
      <c r="J97" s="35" t="s">
        <v>357</v>
      </c>
      <c r="K97" s="35" t="s">
        <v>587</v>
      </c>
      <c r="L97" s="35" t="s">
        <v>646</v>
      </c>
      <c r="M97" s="35" t="s">
        <v>96</v>
      </c>
      <c r="N97" s="36">
        <v>3</v>
      </c>
      <c r="O97" s="36" t="s">
        <v>403</v>
      </c>
      <c r="P97" s="35">
        <v>120</v>
      </c>
      <c r="Q97" s="35">
        <v>120</v>
      </c>
      <c r="R97" s="35"/>
      <c r="S97" s="35">
        <v>1</v>
      </c>
      <c r="T97" s="35">
        <v>214</v>
      </c>
      <c r="U97" s="35">
        <v>640</v>
      </c>
      <c r="V97" s="35">
        <v>1</v>
      </c>
      <c r="W97" s="35">
        <v>141</v>
      </c>
      <c r="X97" s="35">
        <v>414</v>
      </c>
      <c r="Y97" s="35" t="s">
        <v>647</v>
      </c>
      <c r="Z97" s="35" t="s">
        <v>648</v>
      </c>
      <c r="AA97" s="35" t="s">
        <v>62</v>
      </c>
      <c r="AB97" s="37" t="s">
        <v>63</v>
      </c>
      <c r="AC97" s="37" t="s">
        <v>587</v>
      </c>
      <c r="AD97" s="37" t="s">
        <v>591</v>
      </c>
      <c r="AE97" s="37" t="s">
        <v>587</v>
      </c>
      <c r="AF97" s="37" t="s">
        <v>591</v>
      </c>
      <c r="AG97" s="35">
        <f t="shared" si="15"/>
        <v>120</v>
      </c>
      <c r="AH97" s="35">
        <f t="shared" si="16"/>
        <v>105</v>
      </c>
      <c r="AI97" s="35"/>
      <c r="AJ97" s="35">
        <v>105</v>
      </c>
      <c r="AK97" s="36">
        <v>15</v>
      </c>
      <c r="AL97" s="35"/>
      <c r="AM97" s="35" t="s">
        <v>67</v>
      </c>
    </row>
    <row r="98" s="7" customFormat="1" customHeight="1" spans="1:39">
      <c r="A98" s="39">
        <v>12</v>
      </c>
      <c r="B98" s="35" t="s">
        <v>68</v>
      </c>
      <c r="C98" s="35" t="s">
        <v>133</v>
      </c>
      <c r="D98" s="35" t="s">
        <v>134</v>
      </c>
      <c r="E98" s="35" t="s">
        <v>649</v>
      </c>
      <c r="F98" s="35" t="s">
        <v>650</v>
      </c>
      <c r="G98" s="35" t="s">
        <v>52</v>
      </c>
      <c r="H98" s="35" t="s">
        <v>651</v>
      </c>
      <c r="I98" s="35" t="s">
        <v>54</v>
      </c>
      <c r="J98" s="35" t="s">
        <v>357</v>
      </c>
      <c r="K98" s="35" t="s">
        <v>587</v>
      </c>
      <c r="L98" s="35" t="s">
        <v>652</v>
      </c>
      <c r="M98" s="35" t="s">
        <v>141</v>
      </c>
      <c r="N98" s="36">
        <v>500</v>
      </c>
      <c r="O98" s="36" t="s">
        <v>142</v>
      </c>
      <c r="P98" s="35">
        <v>125</v>
      </c>
      <c r="Q98" s="35">
        <v>125</v>
      </c>
      <c r="R98" s="35"/>
      <c r="S98" s="35">
        <v>1</v>
      </c>
      <c r="T98" s="35">
        <v>133</v>
      </c>
      <c r="U98" s="35">
        <v>389</v>
      </c>
      <c r="V98" s="35">
        <v>1</v>
      </c>
      <c r="W98" s="35">
        <v>73</v>
      </c>
      <c r="X98" s="35">
        <v>207</v>
      </c>
      <c r="Y98" s="35" t="s">
        <v>589</v>
      </c>
      <c r="Z98" s="35" t="s">
        <v>590</v>
      </c>
      <c r="AA98" s="35" t="s">
        <v>78</v>
      </c>
      <c r="AB98" s="37" t="s">
        <v>79</v>
      </c>
      <c r="AC98" s="37" t="s">
        <v>587</v>
      </c>
      <c r="AD98" s="37" t="s">
        <v>591</v>
      </c>
      <c r="AE98" s="37" t="s">
        <v>587</v>
      </c>
      <c r="AF98" s="37" t="s">
        <v>591</v>
      </c>
      <c r="AG98" s="35">
        <f t="shared" si="15"/>
        <v>125</v>
      </c>
      <c r="AH98" s="35">
        <f t="shared" si="16"/>
        <v>109</v>
      </c>
      <c r="AI98" s="35"/>
      <c r="AJ98" s="35">
        <v>109</v>
      </c>
      <c r="AK98" s="36">
        <v>16</v>
      </c>
      <c r="AL98" s="35"/>
      <c r="AM98" s="35" t="s">
        <v>67</v>
      </c>
    </row>
    <row r="99" s="7" customFormat="1" ht="101" customHeight="1" spans="1:39">
      <c r="A99" s="39">
        <v>13</v>
      </c>
      <c r="B99" s="35" t="s">
        <v>47</v>
      </c>
      <c r="C99" s="35" t="s">
        <v>48</v>
      </c>
      <c r="D99" s="35" t="s">
        <v>245</v>
      </c>
      <c r="E99" s="35" t="s">
        <v>653</v>
      </c>
      <c r="F99" s="35" t="s">
        <v>654</v>
      </c>
      <c r="G99" s="35" t="s">
        <v>52</v>
      </c>
      <c r="H99" s="35" t="s">
        <v>655</v>
      </c>
      <c r="I99" s="35" t="s">
        <v>54</v>
      </c>
      <c r="J99" s="35" t="s">
        <v>357</v>
      </c>
      <c r="K99" s="35" t="s">
        <v>587</v>
      </c>
      <c r="L99" s="35" t="s">
        <v>656</v>
      </c>
      <c r="M99" s="35" t="s">
        <v>75</v>
      </c>
      <c r="N99" s="36">
        <v>1</v>
      </c>
      <c r="O99" s="36" t="s">
        <v>657</v>
      </c>
      <c r="P99" s="35">
        <v>15</v>
      </c>
      <c r="Q99" s="35">
        <v>15</v>
      </c>
      <c r="R99" s="35"/>
      <c r="S99" s="35">
        <v>1</v>
      </c>
      <c r="T99" s="35">
        <v>131</v>
      </c>
      <c r="U99" s="35">
        <v>422</v>
      </c>
      <c r="V99" s="35">
        <v>1</v>
      </c>
      <c r="W99" s="35">
        <v>101</v>
      </c>
      <c r="X99" s="35">
        <v>290</v>
      </c>
      <c r="Y99" s="35" t="s">
        <v>658</v>
      </c>
      <c r="Z99" s="35" t="s">
        <v>659</v>
      </c>
      <c r="AA99" s="35" t="s">
        <v>78</v>
      </c>
      <c r="AB99" s="37" t="s">
        <v>79</v>
      </c>
      <c r="AC99" s="37" t="s">
        <v>587</v>
      </c>
      <c r="AD99" s="37" t="s">
        <v>591</v>
      </c>
      <c r="AE99" s="37" t="s">
        <v>660</v>
      </c>
      <c r="AF99" s="37" t="s">
        <v>661</v>
      </c>
      <c r="AG99" s="35">
        <f t="shared" si="15"/>
        <v>15</v>
      </c>
      <c r="AH99" s="35">
        <f t="shared" si="16"/>
        <v>14</v>
      </c>
      <c r="AI99" s="35">
        <v>14</v>
      </c>
      <c r="AJ99" s="35"/>
      <c r="AK99" s="36">
        <v>1</v>
      </c>
      <c r="AL99" s="35"/>
      <c r="AM99" s="35" t="s">
        <v>67</v>
      </c>
    </row>
    <row r="100" s="7" customFormat="1" customHeight="1" spans="1:39">
      <c r="A100" s="39">
        <v>14</v>
      </c>
      <c r="B100" s="35" t="s">
        <v>68</v>
      </c>
      <c r="C100" s="35" t="s">
        <v>133</v>
      </c>
      <c r="D100" s="35" t="s">
        <v>134</v>
      </c>
      <c r="E100" s="35" t="s">
        <v>662</v>
      </c>
      <c r="F100" s="35" t="s">
        <v>663</v>
      </c>
      <c r="G100" s="35" t="s">
        <v>52</v>
      </c>
      <c r="H100" s="35" t="s">
        <v>664</v>
      </c>
      <c r="I100" s="35" t="s">
        <v>54</v>
      </c>
      <c r="J100" s="35" t="s">
        <v>357</v>
      </c>
      <c r="K100" s="35" t="s">
        <v>587</v>
      </c>
      <c r="L100" s="35" t="s">
        <v>652</v>
      </c>
      <c r="M100" s="35" t="s">
        <v>141</v>
      </c>
      <c r="N100" s="36">
        <v>500</v>
      </c>
      <c r="O100" s="36" t="s">
        <v>142</v>
      </c>
      <c r="P100" s="35">
        <v>125</v>
      </c>
      <c r="Q100" s="35">
        <v>125</v>
      </c>
      <c r="R100" s="35"/>
      <c r="S100" s="35">
        <v>1</v>
      </c>
      <c r="T100" s="35">
        <v>261</v>
      </c>
      <c r="U100" s="35">
        <v>742</v>
      </c>
      <c r="V100" s="35">
        <v>1</v>
      </c>
      <c r="W100" s="35">
        <v>116</v>
      </c>
      <c r="X100" s="35">
        <v>362</v>
      </c>
      <c r="Y100" s="35" t="s">
        <v>589</v>
      </c>
      <c r="Z100" s="35" t="s">
        <v>590</v>
      </c>
      <c r="AA100" s="35" t="s">
        <v>78</v>
      </c>
      <c r="AB100" s="37" t="s">
        <v>79</v>
      </c>
      <c r="AC100" s="37" t="s">
        <v>587</v>
      </c>
      <c r="AD100" s="37" t="s">
        <v>591</v>
      </c>
      <c r="AE100" s="37" t="s">
        <v>587</v>
      </c>
      <c r="AF100" s="37" t="s">
        <v>591</v>
      </c>
      <c r="AG100" s="35">
        <f t="shared" si="15"/>
        <v>125</v>
      </c>
      <c r="AH100" s="35">
        <f t="shared" si="16"/>
        <v>109</v>
      </c>
      <c r="AI100" s="35">
        <v>109</v>
      </c>
      <c r="AJ100" s="35"/>
      <c r="AK100" s="36">
        <v>16</v>
      </c>
      <c r="AL100" s="35"/>
      <c r="AM100" s="35" t="s">
        <v>67</v>
      </c>
    </row>
    <row r="101" s="7" customFormat="1" ht="110" customHeight="1" spans="1:39">
      <c r="A101" s="39">
        <v>15</v>
      </c>
      <c r="B101" s="35" t="s">
        <v>47</v>
      </c>
      <c r="C101" s="35" t="s">
        <v>48</v>
      </c>
      <c r="D101" s="35" t="s">
        <v>49</v>
      </c>
      <c r="E101" s="35" t="s">
        <v>665</v>
      </c>
      <c r="F101" s="35" t="s">
        <v>666</v>
      </c>
      <c r="G101" s="35" t="s">
        <v>52</v>
      </c>
      <c r="H101" s="35" t="s">
        <v>667</v>
      </c>
      <c r="I101" s="35" t="s">
        <v>54</v>
      </c>
      <c r="J101" s="35" t="s">
        <v>371</v>
      </c>
      <c r="K101" s="35" t="s">
        <v>587</v>
      </c>
      <c r="L101" s="35" t="s">
        <v>668</v>
      </c>
      <c r="M101" s="35" t="s">
        <v>58</v>
      </c>
      <c r="N101" s="36">
        <v>1</v>
      </c>
      <c r="O101" s="36" t="s">
        <v>669</v>
      </c>
      <c r="P101" s="35">
        <v>57</v>
      </c>
      <c r="Q101" s="35">
        <v>57</v>
      </c>
      <c r="R101" s="35"/>
      <c r="S101" s="35">
        <v>1</v>
      </c>
      <c r="T101" s="35">
        <v>61</v>
      </c>
      <c r="U101" s="35">
        <v>150</v>
      </c>
      <c r="V101" s="35">
        <v>1</v>
      </c>
      <c r="W101" s="35">
        <v>20</v>
      </c>
      <c r="X101" s="35">
        <v>57</v>
      </c>
      <c r="Y101" s="35" t="s">
        <v>670</v>
      </c>
      <c r="Z101" s="35" t="s">
        <v>671</v>
      </c>
      <c r="AA101" s="35" t="s">
        <v>62</v>
      </c>
      <c r="AB101" s="37" t="s">
        <v>63</v>
      </c>
      <c r="AC101" s="37" t="s">
        <v>587</v>
      </c>
      <c r="AD101" s="37" t="s">
        <v>591</v>
      </c>
      <c r="AE101" s="37" t="s">
        <v>672</v>
      </c>
      <c r="AF101" s="37" t="s">
        <v>673</v>
      </c>
      <c r="AG101" s="35">
        <f t="shared" si="15"/>
        <v>57</v>
      </c>
      <c r="AH101" s="35">
        <f t="shared" si="16"/>
        <v>49</v>
      </c>
      <c r="AI101" s="35">
        <v>49</v>
      </c>
      <c r="AJ101" s="35"/>
      <c r="AK101" s="36">
        <v>8</v>
      </c>
      <c r="AL101" s="35"/>
      <c r="AM101" s="35" t="s">
        <v>67</v>
      </c>
    </row>
    <row r="102" s="7" customFormat="1" ht="118" customHeight="1" spans="1:39">
      <c r="A102" s="39">
        <v>16</v>
      </c>
      <c r="B102" s="35" t="s">
        <v>47</v>
      </c>
      <c r="C102" s="35" t="s">
        <v>48</v>
      </c>
      <c r="D102" s="35" t="s">
        <v>91</v>
      </c>
      <c r="E102" s="35" t="s">
        <v>674</v>
      </c>
      <c r="F102" s="35" t="s">
        <v>675</v>
      </c>
      <c r="G102" s="35" t="s">
        <v>52</v>
      </c>
      <c r="H102" s="35" t="s">
        <v>676</v>
      </c>
      <c r="I102" s="35" t="s">
        <v>54</v>
      </c>
      <c r="J102" s="35" t="s">
        <v>371</v>
      </c>
      <c r="K102" s="35" t="s">
        <v>587</v>
      </c>
      <c r="L102" s="35" t="s">
        <v>677</v>
      </c>
      <c r="M102" s="35" t="s">
        <v>96</v>
      </c>
      <c r="N102" s="36">
        <v>1.1</v>
      </c>
      <c r="O102" s="36" t="s">
        <v>678</v>
      </c>
      <c r="P102" s="35">
        <v>48</v>
      </c>
      <c r="Q102" s="35">
        <v>48</v>
      </c>
      <c r="R102" s="35"/>
      <c r="S102" s="35">
        <v>1</v>
      </c>
      <c r="T102" s="35">
        <v>124</v>
      </c>
      <c r="U102" s="35">
        <v>368</v>
      </c>
      <c r="V102" s="35">
        <v>1</v>
      </c>
      <c r="W102" s="35">
        <v>61</v>
      </c>
      <c r="X102" s="35">
        <v>192</v>
      </c>
      <c r="Y102" s="35" t="s">
        <v>679</v>
      </c>
      <c r="Z102" s="35" t="s">
        <v>680</v>
      </c>
      <c r="AA102" s="35" t="s">
        <v>62</v>
      </c>
      <c r="AB102" s="37" t="s">
        <v>63</v>
      </c>
      <c r="AC102" s="37" t="s">
        <v>587</v>
      </c>
      <c r="AD102" s="37" t="s">
        <v>591</v>
      </c>
      <c r="AE102" s="37" t="s">
        <v>672</v>
      </c>
      <c r="AF102" s="37" t="s">
        <v>673</v>
      </c>
      <c r="AG102" s="35">
        <f t="shared" si="15"/>
        <v>48</v>
      </c>
      <c r="AH102" s="35">
        <f t="shared" si="16"/>
        <v>42</v>
      </c>
      <c r="AI102" s="35">
        <v>42</v>
      </c>
      <c r="AJ102" s="35"/>
      <c r="AK102" s="36">
        <v>6</v>
      </c>
      <c r="AL102" s="35"/>
      <c r="AM102" s="35" t="s">
        <v>67</v>
      </c>
    </row>
    <row r="103" s="7" customFormat="1" ht="114" customHeight="1" spans="1:39">
      <c r="A103" s="39">
        <v>17</v>
      </c>
      <c r="B103" s="35" t="s">
        <v>47</v>
      </c>
      <c r="C103" s="35" t="s">
        <v>48</v>
      </c>
      <c r="D103" s="35" t="s">
        <v>91</v>
      </c>
      <c r="E103" s="35" t="s">
        <v>681</v>
      </c>
      <c r="F103" s="35" t="s">
        <v>682</v>
      </c>
      <c r="G103" s="35" t="s">
        <v>52</v>
      </c>
      <c r="H103" s="35" t="s">
        <v>683</v>
      </c>
      <c r="I103" s="35" t="s">
        <v>54</v>
      </c>
      <c r="J103" s="35" t="s">
        <v>371</v>
      </c>
      <c r="K103" s="35" t="s">
        <v>587</v>
      </c>
      <c r="L103" s="35" t="s">
        <v>684</v>
      </c>
      <c r="M103" s="35" t="s">
        <v>96</v>
      </c>
      <c r="N103" s="36">
        <v>2</v>
      </c>
      <c r="O103" s="36" t="s">
        <v>403</v>
      </c>
      <c r="P103" s="35">
        <v>80</v>
      </c>
      <c r="Q103" s="35">
        <v>80</v>
      </c>
      <c r="R103" s="35"/>
      <c r="S103" s="35">
        <v>1</v>
      </c>
      <c r="T103" s="35">
        <v>35</v>
      </c>
      <c r="U103" s="35">
        <v>108</v>
      </c>
      <c r="V103" s="35">
        <v>1</v>
      </c>
      <c r="W103" s="35">
        <v>18</v>
      </c>
      <c r="X103" s="35">
        <v>46</v>
      </c>
      <c r="Y103" s="35" t="s">
        <v>685</v>
      </c>
      <c r="Z103" s="35" t="s">
        <v>686</v>
      </c>
      <c r="AA103" s="35" t="s">
        <v>62</v>
      </c>
      <c r="AB103" s="37" t="s">
        <v>63</v>
      </c>
      <c r="AC103" s="37" t="s">
        <v>587</v>
      </c>
      <c r="AD103" s="37" t="s">
        <v>591</v>
      </c>
      <c r="AE103" s="37" t="s">
        <v>587</v>
      </c>
      <c r="AF103" s="37" t="s">
        <v>591</v>
      </c>
      <c r="AG103" s="35">
        <f t="shared" si="15"/>
        <v>80</v>
      </c>
      <c r="AH103" s="35">
        <f t="shared" si="16"/>
        <v>70</v>
      </c>
      <c r="AI103" s="35">
        <v>70</v>
      </c>
      <c r="AJ103" s="35"/>
      <c r="AK103" s="36">
        <v>10</v>
      </c>
      <c r="AL103" s="35"/>
      <c r="AM103" s="35" t="s">
        <v>67</v>
      </c>
    </row>
    <row r="104" s="7" customFormat="1" customHeight="1" spans="1:39">
      <c r="A104" s="39">
        <v>18</v>
      </c>
      <c r="B104" s="35" t="s">
        <v>68</v>
      </c>
      <c r="C104" s="35" t="s">
        <v>133</v>
      </c>
      <c r="D104" s="35" t="s">
        <v>134</v>
      </c>
      <c r="E104" s="35" t="s">
        <v>687</v>
      </c>
      <c r="F104" s="35" t="s">
        <v>688</v>
      </c>
      <c r="G104" s="35" t="s">
        <v>52</v>
      </c>
      <c r="H104" s="35" t="s">
        <v>689</v>
      </c>
      <c r="I104" s="35" t="s">
        <v>54</v>
      </c>
      <c r="J104" s="35" t="s">
        <v>357</v>
      </c>
      <c r="K104" s="35" t="s">
        <v>587</v>
      </c>
      <c r="L104" s="35" t="s">
        <v>690</v>
      </c>
      <c r="M104" s="35" t="s">
        <v>141</v>
      </c>
      <c r="N104" s="36">
        <v>236</v>
      </c>
      <c r="O104" s="36" t="s">
        <v>142</v>
      </c>
      <c r="P104" s="35">
        <v>59</v>
      </c>
      <c r="Q104" s="35">
        <v>59</v>
      </c>
      <c r="R104" s="35"/>
      <c r="S104" s="35">
        <v>1</v>
      </c>
      <c r="T104" s="35">
        <v>24</v>
      </c>
      <c r="U104" s="35">
        <v>52</v>
      </c>
      <c r="V104" s="35">
        <v>1</v>
      </c>
      <c r="W104" s="35">
        <v>21</v>
      </c>
      <c r="X104" s="35">
        <v>45</v>
      </c>
      <c r="Y104" s="35" t="s">
        <v>589</v>
      </c>
      <c r="Z104" s="35" t="s">
        <v>590</v>
      </c>
      <c r="AA104" s="35" t="s">
        <v>78</v>
      </c>
      <c r="AB104" s="37" t="s">
        <v>79</v>
      </c>
      <c r="AC104" s="37" t="s">
        <v>587</v>
      </c>
      <c r="AD104" s="37" t="s">
        <v>591</v>
      </c>
      <c r="AE104" s="37" t="s">
        <v>672</v>
      </c>
      <c r="AF104" s="37" t="s">
        <v>673</v>
      </c>
      <c r="AG104" s="35">
        <f t="shared" si="15"/>
        <v>59</v>
      </c>
      <c r="AH104" s="35">
        <f t="shared" si="16"/>
        <v>51</v>
      </c>
      <c r="AI104" s="35"/>
      <c r="AJ104" s="35">
        <v>51</v>
      </c>
      <c r="AK104" s="36">
        <v>8</v>
      </c>
      <c r="AL104" s="35"/>
      <c r="AM104" s="35" t="s">
        <v>67</v>
      </c>
    </row>
    <row r="105" s="7" customFormat="1" customHeight="1" spans="1:39">
      <c r="A105" s="39">
        <v>19</v>
      </c>
      <c r="B105" s="35" t="s">
        <v>68</v>
      </c>
      <c r="C105" s="35" t="s">
        <v>133</v>
      </c>
      <c r="D105" s="35" t="s">
        <v>134</v>
      </c>
      <c r="E105" s="35" t="s">
        <v>691</v>
      </c>
      <c r="F105" s="35" t="s">
        <v>692</v>
      </c>
      <c r="G105" s="35" t="s">
        <v>52</v>
      </c>
      <c r="H105" s="35" t="s">
        <v>693</v>
      </c>
      <c r="I105" s="35" t="s">
        <v>54</v>
      </c>
      <c r="J105" s="35" t="s">
        <v>357</v>
      </c>
      <c r="K105" s="35" t="s">
        <v>587</v>
      </c>
      <c r="L105" s="35" t="s">
        <v>690</v>
      </c>
      <c r="M105" s="35" t="s">
        <v>141</v>
      </c>
      <c r="N105" s="36">
        <v>236</v>
      </c>
      <c r="O105" s="36" t="s">
        <v>142</v>
      </c>
      <c r="P105" s="35">
        <v>59</v>
      </c>
      <c r="Q105" s="35">
        <v>59</v>
      </c>
      <c r="R105" s="35"/>
      <c r="S105" s="35">
        <v>1</v>
      </c>
      <c r="T105" s="35">
        <v>38</v>
      </c>
      <c r="U105" s="35">
        <v>78</v>
      </c>
      <c r="V105" s="35">
        <v>1</v>
      </c>
      <c r="W105" s="35">
        <v>28</v>
      </c>
      <c r="X105" s="35">
        <v>56</v>
      </c>
      <c r="Y105" s="35" t="s">
        <v>589</v>
      </c>
      <c r="Z105" s="35" t="s">
        <v>590</v>
      </c>
      <c r="AA105" s="35" t="s">
        <v>78</v>
      </c>
      <c r="AB105" s="37" t="s">
        <v>79</v>
      </c>
      <c r="AC105" s="37" t="s">
        <v>587</v>
      </c>
      <c r="AD105" s="37" t="s">
        <v>591</v>
      </c>
      <c r="AE105" s="37" t="s">
        <v>672</v>
      </c>
      <c r="AF105" s="37" t="s">
        <v>673</v>
      </c>
      <c r="AG105" s="35">
        <f t="shared" si="15"/>
        <v>59</v>
      </c>
      <c r="AH105" s="35">
        <f t="shared" si="16"/>
        <v>51</v>
      </c>
      <c r="AI105" s="35"/>
      <c r="AJ105" s="35">
        <v>51</v>
      </c>
      <c r="AK105" s="36">
        <v>8</v>
      </c>
      <c r="AL105" s="35"/>
      <c r="AM105" s="35" t="s">
        <v>67</v>
      </c>
    </row>
    <row r="106" s="7" customFormat="1" customHeight="1" spans="1:39">
      <c r="A106" s="39">
        <v>20</v>
      </c>
      <c r="B106" s="35" t="s">
        <v>68</v>
      </c>
      <c r="C106" s="35" t="s">
        <v>133</v>
      </c>
      <c r="D106" s="35" t="s">
        <v>134</v>
      </c>
      <c r="E106" s="35" t="s">
        <v>694</v>
      </c>
      <c r="F106" s="35" t="s">
        <v>695</v>
      </c>
      <c r="G106" s="35" t="s">
        <v>52</v>
      </c>
      <c r="H106" s="35" t="s">
        <v>696</v>
      </c>
      <c r="I106" s="35" t="s">
        <v>54</v>
      </c>
      <c r="J106" s="35" t="s">
        <v>357</v>
      </c>
      <c r="K106" s="35" t="s">
        <v>587</v>
      </c>
      <c r="L106" s="35" t="s">
        <v>690</v>
      </c>
      <c r="M106" s="35" t="s">
        <v>141</v>
      </c>
      <c r="N106" s="36">
        <v>236</v>
      </c>
      <c r="O106" s="36" t="s">
        <v>142</v>
      </c>
      <c r="P106" s="35">
        <v>59</v>
      </c>
      <c r="Q106" s="35">
        <v>59</v>
      </c>
      <c r="R106" s="35"/>
      <c r="S106" s="35">
        <v>1</v>
      </c>
      <c r="T106" s="35">
        <v>23</v>
      </c>
      <c r="U106" s="35">
        <v>49</v>
      </c>
      <c r="V106" s="35">
        <v>1</v>
      </c>
      <c r="W106" s="35">
        <v>19</v>
      </c>
      <c r="X106" s="35">
        <v>40</v>
      </c>
      <c r="Y106" s="35" t="s">
        <v>589</v>
      </c>
      <c r="Z106" s="35" t="s">
        <v>590</v>
      </c>
      <c r="AA106" s="35" t="s">
        <v>78</v>
      </c>
      <c r="AB106" s="37" t="s">
        <v>79</v>
      </c>
      <c r="AC106" s="37" t="s">
        <v>587</v>
      </c>
      <c r="AD106" s="37" t="s">
        <v>591</v>
      </c>
      <c r="AE106" s="37" t="s">
        <v>672</v>
      </c>
      <c r="AF106" s="37" t="s">
        <v>673</v>
      </c>
      <c r="AG106" s="35">
        <f t="shared" si="15"/>
        <v>59</v>
      </c>
      <c r="AH106" s="35">
        <f t="shared" si="16"/>
        <v>51</v>
      </c>
      <c r="AI106" s="35"/>
      <c r="AJ106" s="35">
        <v>51</v>
      </c>
      <c r="AK106" s="36">
        <v>8</v>
      </c>
      <c r="AL106" s="35"/>
      <c r="AM106" s="35" t="s">
        <v>67</v>
      </c>
    </row>
    <row r="107" s="5" customFormat="1" ht="120" customHeight="1" spans="1:39">
      <c r="A107" s="39">
        <v>21</v>
      </c>
      <c r="B107" s="35" t="s">
        <v>47</v>
      </c>
      <c r="C107" s="35" t="s">
        <v>48</v>
      </c>
      <c r="D107" s="35" t="s">
        <v>91</v>
      </c>
      <c r="E107" s="35" t="s">
        <v>697</v>
      </c>
      <c r="F107" s="35" t="s">
        <v>698</v>
      </c>
      <c r="G107" s="35" t="s">
        <v>52</v>
      </c>
      <c r="H107" s="35" t="s">
        <v>329</v>
      </c>
      <c r="I107" s="35" t="s">
        <v>54</v>
      </c>
      <c r="J107" s="35" t="s">
        <v>371</v>
      </c>
      <c r="K107" s="35" t="s">
        <v>587</v>
      </c>
      <c r="L107" s="35" t="s">
        <v>699</v>
      </c>
      <c r="M107" s="35" t="s">
        <v>96</v>
      </c>
      <c r="N107" s="36">
        <v>1.48</v>
      </c>
      <c r="O107" s="36" t="s">
        <v>700</v>
      </c>
      <c r="P107" s="35">
        <v>59</v>
      </c>
      <c r="Q107" s="35">
        <v>59</v>
      </c>
      <c r="R107" s="35"/>
      <c r="S107" s="35">
        <v>1</v>
      </c>
      <c r="T107" s="35">
        <v>196</v>
      </c>
      <c r="U107" s="35">
        <v>283</v>
      </c>
      <c r="V107" s="35">
        <v>1</v>
      </c>
      <c r="W107" s="35">
        <v>48</v>
      </c>
      <c r="X107" s="35">
        <v>107</v>
      </c>
      <c r="Y107" s="35" t="s">
        <v>701</v>
      </c>
      <c r="Z107" s="35" t="s">
        <v>702</v>
      </c>
      <c r="AA107" s="35" t="s">
        <v>62</v>
      </c>
      <c r="AB107" s="37" t="s">
        <v>63</v>
      </c>
      <c r="AC107" s="37" t="s">
        <v>587</v>
      </c>
      <c r="AD107" s="37" t="s">
        <v>591</v>
      </c>
      <c r="AE107" s="37" t="s">
        <v>587</v>
      </c>
      <c r="AF107" s="37" t="s">
        <v>591</v>
      </c>
      <c r="AG107" s="35">
        <f t="shared" si="15"/>
        <v>59</v>
      </c>
      <c r="AH107" s="35">
        <f t="shared" si="16"/>
        <v>51</v>
      </c>
      <c r="AI107" s="35"/>
      <c r="AJ107" s="35">
        <v>51</v>
      </c>
      <c r="AK107" s="36">
        <v>8</v>
      </c>
      <c r="AL107" s="35"/>
      <c r="AM107" s="35" t="s">
        <v>67</v>
      </c>
    </row>
    <row r="108" s="5" customFormat="1" ht="117" customHeight="1" spans="1:39">
      <c r="A108" s="39">
        <v>22</v>
      </c>
      <c r="B108" s="35" t="s">
        <v>47</v>
      </c>
      <c r="C108" s="35" t="s">
        <v>48</v>
      </c>
      <c r="D108" s="35" t="s">
        <v>91</v>
      </c>
      <c r="E108" s="35" t="s">
        <v>703</v>
      </c>
      <c r="F108" s="35" t="s">
        <v>704</v>
      </c>
      <c r="G108" s="35" t="s">
        <v>52</v>
      </c>
      <c r="H108" s="35" t="s">
        <v>600</v>
      </c>
      <c r="I108" s="35" t="s">
        <v>54</v>
      </c>
      <c r="J108" s="35" t="s">
        <v>371</v>
      </c>
      <c r="K108" s="35" t="s">
        <v>587</v>
      </c>
      <c r="L108" s="35" t="s">
        <v>705</v>
      </c>
      <c r="M108" s="35" t="s">
        <v>96</v>
      </c>
      <c r="N108" s="36">
        <v>1.45</v>
      </c>
      <c r="O108" s="36" t="s">
        <v>568</v>
      </c>
      <c r="P108" s="35">
        <v>58</v>
      </c>
      <c r="Q108" s="35">
        <v>58</v>
      </c>
      <c r="R108" s="35"/>
      <c r="S108" s="35">
        <v>1</v>
      </c>
      <c r="T108" s="35">
        <v>114</v>
      </c>
      <c r="U108" s="35">
        <v>345</v>
      </c>
      <c r="V108" s="35">
        <v>1</v>
      </c>
      <c r="W108" s="35">
        <v>53</v>
      </c>
      <c r="X108" s="35">
        <v>159</v>
      </c>
      <c r="Y108" s="35" t="s">
        <v>706</v>
      </c>
      <c r="Z108" s="35" t="s">
        <v>707</v>
      </c>
      <c r="AA108" s="35" t="s">
        <v>62</v>
      </c>
      <c r="AB108" s="37" t="s">
        <v>63</v>
      </c>
      <c r="AC108" s="37" t="s">
        <v>587</v>
      </c>
      <c r="AD108" s="37" t="s">
        <v>591</v>
      </c>
      <c r="AE108" s="37" t="s">
        <v>587</v>
      </c>
      <c r="AF108" s="37" t="s">
        <v>591</v>
      </c>
      <c r="AG108" s="35">
        <f t="shared" si="15"/>
        <v>58</v>
      </c>
      <c r="AH108" s="35">
        <f t="shared" si="16"/>
        <v>50</v>
      </c>
      <c r="AI108" s="35"/>
      <c r="AJ108" s="35">
        <v>50</v>
      </c>
      <c r="AK108" s="36">
        <v>8</v>
      </c>
      <c r="AL108" s="35"/>
      <c r="AM108" s="35" t="s">
        <v>67</v>
      </c>
    </row>
    <row r="109" s="5" customFormat="1" ht="117" customHeight="1" spans="1:39">
      <c r="A109" s="39">
        <v>23</v>
      </c>
      <c r="B109" s="35" t="s">
        <v>172</v>
      </c>
      <c r="C109" s="35" t="s">
        <v>173</v>
      </c>
      <c r="D109" s="35" t="s">
        <v>174</v>
      </c>
      <c r="E109" s="35" t="s">
        <v>708</v>
      </c>
      <c r="F109" s="35" t="s">
        <v>709</v>
      </c>
      <c r="G109" s="35" t="s">
        <v>52</v>
      </c>
      <c r="H109" s="35" t="s">
        <v>355</v>
      </c>
      <c r="I109" s="35" t="s">
        <v>54</v>
      </c>
      <c r="J109" s="35" t="s">
        <v>357</v>
      </c>
      <c r="K109" s="35" t="s">
        <v>587</v>
      </c>
      <c r="L109" s="35" t="s">
        <v>710</v>
      </c>
      <c r="M109" s="35" t="s">
        <v>179</v>
      </c>
      <c r="N109" s="36">
        <v>1387</v>
      </c>
      <c r="O109" s="36" t="s">
        <v>188</v>
      </c>
      <c r="P109" s="35">
        <v>166.44</v>
      </c>
      <c r="Q109" s="35">
        <v>166.44</v>
      </c>
      <c r="R109" s="35"/>
      <c r="S109" s="35">
        <v>7</v>
      </c>
      <c r="T109" s="35">
        <v>485</v>
      </c>
      <c r="U109" s="35">
        <v>1387</v>
      </c>
      <c r="V109" s="35">
        <v>7</v>
      </c>
      <c r="W109" s="35">
        <v>485</v>
      </c>
      <c r="X109" s="35">
        <v>1387</v>
      </c>
      <c r="Y109" s="35" t="s">
        <v>711</v>
      </c>
      <c r="Z109" s="35" t="s">
        <v>417</v>
      </c>
      <c r="AA109" s="35" t="s">
        <v>78</v>
      </c>
      <c r="AB109" s="37" t="s">
        <v>79</v>
      </c>
      <c r="AC109" s="37" t="s">
        <v>587</v>
      </c>
      <c r="AD109" s="37" t="s">
        <v>591</v>
      </c>
      <c r="AE109" s="37" t="s">
        <v>587</v>
      </c>
      <c r="AF109" s="37" t="s">
        <v>591</v>
      </c>
      <c r="AG109" s="35">
        <f t="shared" si="15"/>
        <v>166.44</v>
      </c>
      <c r="AH109" s="35"/>
      <c r="AI109" s="35"/>
      <c r="AJ109" s="35"/>
      <c r="AK109" s="36">
        <v>166.44</v>
      </c>
      <c r="AL109" s="35"/>
      <c r="AM109" s="35" t="s">
        <v>67</v>
      </c>
    </row>
    <row r="110" s="5" customFormat="1" ht="117" customHeight="1" spans="1:39">
      <c r="A110" s="39">
        <v>24</v>
      </c>
      <c r="B110" s="35" t="s">
        <v>172</v>
      </c>
      <c r="C110" s="35" t="s">
        <v>173</v>
      </c>
      <c r="D110" s="35" t="s">
        <v>184</v>
      </c>
      <c r="E110" s="35" t="s">
        <v>712</v>
      </c>
      <c r="F110" s="35" t="s">
        <v>713</v>
      </c>
      <c r="G110" s="35" t="s">
        <v>52</v>
      </c>
      <c r="H110" s="35" t="s">
        <v>355</v>
      </c>
      <c r="I110" s="35" t="s">
        <v>54</v>
      </c>
      <c r="J110" s="35" t="s">
        <v>357</v>
      </c>
      <c r="K110" s="35" t="s">
        <v>587</v>
      </c>
      <c r="L110" s="35" t="s">
        <v>364</v>
      </c>
      <c r="M110" s="35" t="s">
        <v>179</v>
      </c>
      <c r="N110" s="36">
        <v>1484</v>
      </c>
      <c r="O110" s="36" t="s">
        <v>188</v>
      </c>
      <c r="P110" s="35">
        <v>178.08</v>
      </c>
      <c r="Q110" s="35">
        <v>178.08</v>
      </c>
      <c r="R110" s="35"/>
      <c r="S110" s="35">
        <v>7</v>
      </c>
      <c r="T110" s="35">
        <v>512</v>
      </c>
      <c r="U110" s="35">
        <v>1484</v>
      </c>
      <c r="V110" s="35">
        <v>7</v>
      </c>
      <c r="W110" s="35">
        <v>512</v>
      </c>
      <c r="X110" s="35">
        <v>1484</v>
      </c>
      <c r="Y110" s="35" t="s">
        <v>714</v>
      </c>
      <c r="Z110" s="35" t="s">
        <v>715</v>
      </c>
      <c r="AA110" s="35" t="s">
        <v>191</v>
      </c>
      <c r="AB110" s="37" t="s">
        <v>192</v>
      </c>
      <c r="AC110" s="37" t="s">
        <v>587</v>
      </c>
      <c r="AD110" s="37" t="s">
        <v>591</v>
      </c>
      <c r="AE110" s="37" t="s">
        <v>587</v>
      </c>
      <c r="AF110" s="37" t="s">
        <v>591</v>
      </c>
      <c r="AG110" s="35">
        <f t="shared" si="15"/>
        <v>128.08</v>
      </c>
      <c r="AH110" s="35"/>
      <c r="AI110" s="35"/>
      <c r="AJ110" s="35"/>
      <c r="AK110" s="36">
        <v>128.08</v>
      </c>
      <c r="AL110" s="35"/>
      <c r="AM110" s="35" t="s">
        <v>67</v>
      </c>
    </row>
    <row r="111" s="6" customFormat="1" ht="38" customHeight="1" spans="1:39">
      <c r="A111" s="35" t="s">
        <v>193</v>
      </c>
      <c r="B111" s="39">
        <v>24</v>
      </c>
      <c r="C111" s="39"/>
      <c r="D111" s="39"/>
      <c r="E111" s="35"/>
      <c r="F111" s="39"/>
      <c r="G111" s="38"/>
      <c r="H111" s="39"/>
      <c r="I111" s="39"/>
      <c r="J111" s="39"/>
      <c r="K111" s="39"/>
      <c r="L111" s="35"/>
      <c r="M111" s="39"/>
      <c r="N111" s="39"/>
      <c r="O111" s="39"/>
      <c r="P111" s="39">
        <f>SUM(P87:P110)</f>
        <v>1768.52</v>
      </c>
      <c r="Q111" s="39">
        <f t="shared" ref="Q111:AK111" si="17">SUM(Q87:Q110)</f>
        <v>1768.52</v>
      </c>
      <c r="R111" s="39"/>
      <c r="S111" s="39">
        <f t="shared" si="17"/>
        <v>36</v>
      </c>
      <c r="T111" s="39">
        <f t="shared" si="17"/>
        <v>3318</v>
      </c>
      <c r="U111" s="39">
        <f t="shared" si="17"/>
        <v>9193</v>
      </c>
      <c r="V111" s="39">
        <f t="shared" si="17"/>
        <v>36</v>
      </c>
      <c r="W111" s="39">
        <f t="shared" si="17"/>
        <v>2143</v>
      </c>
      <c r="X111" s="39">
        <f t="shared" si="17"/>
        <v>6120</v>
      </c>
      <c r="Y111" s="39"/>
      <c r="Z111" s="39"/>
      <c r="AA111" s="39"/>
      <c r="AB111" s="39"/>
      <c r="AC111" s="39"/>
      <c r="AD111" s="39"/>
      <c r="AE111" s="39"/>
      <c r="AF111" s="39"/>
      <c r="AG111" s="39">
        <f t="shared" si="17"/>
        <v>1718.52</v>
      </c>
      <c r="AH111" s="39">
        <f t="shared" si="17"/>
        <v>1239</v>
      </c>
      <c r="AI111" s="39">
        <f t="shared" si="17"/>
        <v>731</v>
      </c>
      <c r="AJ111" s="39">
        <f t="shared" si="17"/>
        <v>508</v>
      </c>
      <c r="AK111" s="39">
        <f t="shared" si="17"/>
        <v>479.52</v>
      </c>
      <c r="AL111" s="39"/>
      <c r="AM111" s="39"/>
    </row>
    <row r="112" s="7" customFormat="1" customHeight="1" spans="1:39">
      <c r="A112" s="35">
        <v>1</v>
      </c>
      <c r="B112" s="35" t="s">
        <v>68</v>
      </c>
      <c r="C112" s="35" t="s">
        <v>133</v>
      </c>
      <c r="D112" s="35" t="s">
        <v>134</v>
      </c>
      <c r="E112" s="35" t="s">
        <v>716</v>
      </c>
      <c r="F112" s="35" t="s">
        <v>717</v>
      </c>
      <c r="G112" s="35" t="s">
        <v>52</v>
      </c>
      <c r="H112" s="35" t="s">
        <v>718</v>
      </c>
      <c r="I112" s="35" t="s">
        <v>54</v>
      </c>
      <c r="J112" s="35" t="s">
        <v>719</v>
      </c>
      <c r="K112" s="35" t="s">
        <v>720</v>
      </c>
      <c r="L112" s="35" t="s">
        <v>721</v>
      </c>
      <c r="M112" s="35" t="s">
        <v>141</v>
      </c>
      <c r="N112" s="35">
        <v>500</v>
      </c>
      <c r="O112" s="36" t="s">
        <v>142</v>
      </c>
      <c r="P112" s="35">
        <v>125</v>
      </c>
      <c r="Q112" s="35">
        <v>125</v>
      </c>
      <c r="R112" s="35"/>
      <c r="S112" s="35">
        <v>1</v>
      </c>
      <c r="T112" s="35">
        <v>21</v>
      </c>
      <c r="U112" s="35">
        <v>64</v>
      </c>
      <c r="V112" s="35">
        <v>1</v>
      </c>
      <c r="W112" s="35">
        <v>16</v>
      </c>
      <c r="X112" s="35">
        <v>52</v>
      </c>
      <c r="Y112" s="35" t="s">
        <v>722</v>
      </c>
      <c r="Z112" s="35" t="s">
        <v>723</v>
      </c>
      <c r="AA112" s="35" t="s">
        <v>78</v>
      </c>
      <c r="AB112" s="35" t="s">
        <v>79</v>
      </c>
      <c r="AC112" s="35" t="s">
        <v>720</v>
      </c>
      <c r="AD112" s="35" t="s">
        <v>724</v>
      </c>
      <c r="AE112" s="35" t="s">
        <v>720</v>
      </c>
      <c r="AF112" s="35" t="s">
        <v>724</v>
      </c>
      <c r="AG112" s="35">
        <f t="shared" ref="AG112:AG131" si="18">AH112+AK112</f>
        <v>125</v>
      </c>
      <c r="AH112" s="35">
        <f t="shared" ref="AH112:AH131" si="19">AI112+AJ112</f>
        <v>109</v>
      </c>
      <c r="AI112" s="35"/>
      <c r="AJ112" s="35">
        <v>109</v>
      </c>
      <c r="AK112" s="36">
        <v>16</v>
      </c>
      <c r="AL112" s="35"/>
      <c r="AM112" s="35" t="s">
        <v>67</v>
      </c>
    </row>
    <row r="113" s="7" customFormat="1" customHeight="1" spans="1:39">
      <c r="A113" s="35">
        <v>2</v>
      </c>
      <c r="B113" s="35" t="s">
        <v>47</v>
      </c>
      <c r="C113" s="35" t="s">
        <v>48</v>
      </c>
      <c r="D113" s="35" t="s">
        <v>91</v>
      </c>
      <c r="E113" s="35" t="s">
        <v>725</v>
      </c>
      <c r="F113" s="35" t="s">
        <v>726</v>
      </c>
      <c r="G113" s="35" t="s">
        <v>52</v>
      </c>
      <c r="H113" s="35" t="s">
        <v>727</v>
      </c>
      <c r="I113" s="35" t="s">
        <v>315</v>
      </c>
      <c r="J113" s="35" t="s">
        <v>55</v>
      </c>
      <c r="K113" s="35" t="s">
        <v>720</v>
      </c>
      <c r="L113" s="35" t="s">
        <v>728</v>
      </c>
      <c r="M113" s="35" t="s">
        <v>96</v>
      </c>
      <c r="N113" s="36">
        <v>1.8</v>
      </c>
      <c r="O113" s="36" t="s">
        <v>729</v>
      </c>
      <c r="P113" s="35">
        <v>90</v>
      </c>
      <c r="Q113" s="35">
        <v>90</v>
      </c>
      <c r="R113" s="35"/>
      <c r="S113" s="35">
        <v>1</v>
      </c>
      <c r="T113" s="35">
        <v>72</v>
      </c>
      <c r="U113" s="35">
        <v>110</v>
      </c>
      <c r="V113" s="35">
        <v>1</v>
      </c>
      <c r="W113" s="35">
        <v>10</v>
      </c>
      <c r="X113" s="35">
        <v>31</v>
      </c>
      <c r="Y113" s="35" t="s">
        <v>730</v>
      </c>
      <c r="Z113" s="35" t="s">
        <v>723</v>
      </c>
      <c r="AA113" s="35" t="s">
        <v>62</v>
      </c>
      <c r="AB113" s="35" t="s">
        <v>63</v>
      </c>
      <c r="AC113" s="35" t="s">
        <v>720</v>
      </c>
      <c r="AD113" s="35" t="s">
        <v>724</v>
      </c>
      <c r="AE113" s="35" t="s">
        <v>720</v>
      </c>
      <c r="AF113" s="35" t="s">
        <v>724</v>
      </c>
      <c r="AG113" s="35">
        <f t="shared" si="18"/>
        <v>90</v>
      </c>
      <c r="AH113" s="35">
        <f t="shared" si="19"/>
        <v>78</v>
      </c>
      <c r="AI113" s="35">
        <v>78</v>
      </c>
      <c r="AJ113" s="35"/>
      <c r="AK113" s="36">
        <v>12</v>
      </c>
      <c r="AL113" s="35"/>
      <c r="AM113" s="35" t="s">
        <v>67</v>
      </c>
    </row>
    <row r="114" s="7" customFormat="1" customHeight="1" spans="1:39">
      <c r="A114" s="35">
        <v>3</v>
      </c>
      <c r="B114" s="35" t="s">
        <v>68</v>
      </c>
      <c r="C114" s="35" t="s">
        <v>133</v>
      </c>
      <c r="D114" s="35" t="s">
        <v>134</v>
      </c>
      <c r="E114" s="35" t="s">
        <v>731</v>
      </c>
      <c r="F114" s="35" t="s">
        <v>732</v>
      </c>
      <c r="G114" s="35" t="s">
        <v>52</v>
      </c>
      <c r="H114" s="35" t="s">
        <v>733</v>
      </c>
      <c r="I114" s="35" t="s">
        <v>54</v>
      </c>
      <c r="J114" s="35" t="s">
        <v>719</v>
      </c>
      <c r="K114" s="35" t="s">
        <v>720</v>
      </c>
      <c r="L114" s="35" t="s">
        <v>734</v>
      </c>
      <c r="M114" s="35" t="s">
        <v>141</v>
      </c>
      <c r="N114" s="36">
        <v>1000</v>
      </c>
      <c r="O114" s="36" t="s">
        <v>142</v>
      </c>
      <c r="P114" s="35">
        <v>250</v>
      </c>
      <c r="Q114" s="35">
        <v>250</v>
      </c>
      <c r="R114" s="35"/>
      <c r="S114" s="35">
        <v>1</v>
      </c>
      <c r="T114" s="35">
        <v>288</v>
      </c>
      <c r="U114" s="35">
        <v>981</v>
      </c>
      <c r="V114" s="35">
        <v>1</v>
      </c>
      <c r="W114" s="35">
        <v>148</v>
      </c>
      <c r="X114" s="35">
        <v>432</v>
      </c>
      <c r="Y114" s="35" t="s">
        <v>735</v>
      </c>
      <c r="Z114" s="35" t="s">
        <v>723</v>
      </c>
      <c r="AA114" s="35" t="s">
        <v>78</v>
      </c>
      <c r="AB114" s="35" t="s">
        <v>79</v>
      </c>
      <c r="AC114" s="35" t="s">
        <v>720</v>
      </c>
      <c r="AD114" s="35" t="s">
        <v>724</v>
      </c>
      <c r="AE114" s="35" t="s">
        <v>720</v>
      </c>
      <c r="AF114" s="35" t="s">
        <v>724</v>
      </c>
      <c r="AG114" s="35">
        <f t="shared" si="18"/>
        <v>250</v>
      </c>
      <c r="AH114" s="35">
        <f t="shared" si="19"/>
        <v>219</v>
      </c>
      <c r="AI114" s="35">
        <v>219</v>
      </c>
      <c r="AJ114" s="35"/>
      <c r="AK114" s="36">
        <v>31</v>
      </c>
      <c r="AL114" s="35"/>
      <c r="AM114" s="35" t="s">
        <v>67</v>
      </c>
    </row>
    <row r="115" s="7" customFormat="1" customHeight="1" spans="1:39">
      <c r="A115" s="35">
        <v>4</v>
      </c>
      <c r="B115" s="35" t="s">
        <v>47</v>
      </c>
      <c r="C115" s="35" t="s">
        <v>48</v>
      </c>
      <c r="D115" s="35" t="s">
        <v>245</v>
      </c>
      <c r="E115" s="35" t="s">
        <v>736</v>
      </c>
      <c r="F115" s="35" t="s">
        <v>737</v>
      </c>
      <c r="G115" s="35" t="s">
        <v>52</v>
      </c>
      <c r="H115" s="35" t="s">
        <v>738</v>
      </c>
      <c r="I115" s="35" t="s">
        <v>54</v>
      </c>
      <c r="J115" s="35" t="s">
        <v>315</v>
      </c>
      <c r="K115" s="35" t="s">
        <v>720</v>
      </c>
      <c r="L115" s="35" t="s">
        <v>739</v>
      </c>
      <c r="M115" s="35" t="s">
        <v>75</v>
      </c>
      <c r="N115" s="36">
        <v>1</v>
      </c>
      <c r="O115" s="36" t="s">
        <v>657</v>
      </c>
      <c r="P115" s="35">
        <v>15</v>
      </c>
      <c r="Q115" s="35">
        <v>15</v>
      </c>
      <c r="R115" s="35"/>
      <c r="S115" s="35">
        <v>1</v>
      </c>
      <c r="T115" s="35">
        <v>154</v>
      </c>
      <c r="U115" s="35">
        <v>364</v>
      </c>
      <c r="V115" s="35">
        <v>1</v>
      </c>
      <c r="W115" s="35">
        <v>70</v>
      </c>
      <c r="X115" s="35">
        <v>216</v>
      </c>
      <c r="Y115" s="35" t="s">
        <v>740</v>
      </c>
      <c r="Z115" s="35" t="s">
        <v>723</v>
      </c>
      <c r="AA115" s="35" t="s">
        <v>62</v>
      </c>
      <c r="AB115" s="35" t="s">
        <v>63</v>
      </c>
      <c r="AC115" s="35" t="s">
        <v>720</v>
      </c>
      <c r="AD115" s="35" t="s">
        <v>724</v>
      </c>
      <c r="AE115" s="35" t="s">
        <v>738</v>
      </c>
      <c r="AF115" s="35" t="s">
        <v>741</v>
      </c>
      <c r="AG115" s="35">
        <f t="shared" si="18"/>
        <v>15</v>
      </c>
      <c r="AH115" s="35">
        <f t="shared" si="19"/>
        <v>13</v>
      </c>
      <c r="AI115" s="35">
        <v>13</v>
      </c>
      <c r="AJ115" s="35"/>
      <c r="AK115" s="36">
        <v>2</v>
      </c>
      <c r="AL115" s="35"/>
      <c r="AM115" s="35" t="s">
        <v>67</v>
      </c>
    </row>
    <row r="116" s="7" customFormat="1" customHeight="1" spans="1:39">
      <c r="A116" s="35">
        <v>5</v>
      </c>
      <c r="B116" s="35" t="s">
        <v>68</v>
      </c>
      <c r="C116" s="35" t="s">
        <v>133</v>
      </c>
      <c r="D116" s="35" t="s">
        <v>134</v>
      </c>
      <c r="E116" s="35" t="s">
        <v>742</v>
      </c>
      <c r="F116" s="35" t="s">
        <v>743</v>
      </c>
      <c r="G116" s="35" t="s">
        <v>52</v>
      </c>
      <c r="H116" s="35" t="s">
        <v>744</v>
      </c>
      <c r="I116" s="35" t="s">
        <v>54</v>
      </c>
      <c r="J116" s="35" t="s">
        <v>719</v>
      </c>
      <c r="K116" s="35" t="s">
        <v>720</v>
      </c>
      <c r="L116" s="35" t="s">
        <v>745</v>
      </c>
      <c r="M116" s="35" t="s">
        <v>141</v>
      </c>
      <c r="N116" s="36">
        <v>800</v>
      </c>
      <c r="O116" s="36" t="s">
        <v>142</v>
      </c>
      <c r="P116" s="35">
        <v>200</v>
      </c>
      <c r="Q116" s="35">
        <v>200</v>
      </c>
      <c r="R116" s="35"/>
      <c r="S116" s="35">
        <v>1</v>
      </c>
      <c r="T116" s="35">
        <v>33</v>
      </c>
      <c r="U116" s="35">
        <v>105</v>
      </c>
      <c r="V116" s="35">
        <v>1</v>
      </c>
      <c r="W116" s="35">
        <v>26</v>
      </c>
      <c r="X116" s="35">
        <v>72</v>
      </c>
      <c r="Y116" s="35" t="s">
        <v>746</v>
      </c>
      <c r="Z116" s="35" t="s">
        <v>723</v>
      </c>
      <c r="AA116" s="35" t="s">
        <v>78</v>
      </c>
      <c r="AB116" s="35" t="s">
        <v>79</v>
      </c>
      <c r="AC116" s="35" t="s">
        <v>720</v>
      </c>
      <c r="AD116" s="35" t="s">
        <v>724</v>
      </c>
      <c r="AE116" s="35" t="s">
        <v>720</v>
      </c>
      <c r="AF116" s="35" t="s">
        <v>724</v>
      </c>
      <c r="AG116" s="35">
        <f t="shared" si="18"/>
        <v>200</v>
      </c>
      <c r="AH116" s="35">
        <f t="shared" si="19"/>
        <v>175</v>
      </c>
      <c r="AI116" s="35">
        <v>175</v>
      </c>
      <c r="AJ116" s="35"/>
      <c r="AK116" s="36">
        <v>25</v>
      </c>
      <c r="AL116" s="35"/>
      <c r="AM116" s="35" t="s">
        <v>67</v>
      </c>
    </row>
    <row r="117" s="7" customFormat="1" customHeight="1" spans="1:39">
      <c r="A117" s="35">
        <v>6</v>
      </c>
      <c r="B117" s="35" t="s">
        <v>68</v>
      </c>
      <c r="C117" s="35" t="s">
        <v>133</v>
      </c>
      <c r="D117" s="35" t="s">
        <v>134</v>
      </c>
      <c r="E117" s="35" t="s">
        <v>747</v>
      </c>
      <c r="F117" s="35" t="s">
        <v>748</v>
      </c>
      <c r="G117" s="35" t="s">
        <v>52</v>
      </c>
      <c r="H117" s="35" t="s">
        <v>749</v>
      </c>
      <c r="I117" s="35" t="s">
        <v>54</v>
      </c>
      <c r="J117" s="35" t="s">
        <v>719</v>
      </c>
      <c r="K117" s="35" t="s">
        <v>720</v>
      </c>
      <c r="L117" s="35" t="s">
        <v>745</v>
      </c>
      <c r="M117" s="35" t="s">
        <v>141</v>
      </c>
      <c r="N117" s="36">
        <v>800</v>
      </c>
      <c r="O117" s="36" t="s">
        <v>142</v>
      </c>
      <c r="P117" s="35">
        <v>200</v>
      </c>
      <c r="Q117" s="35">
        <v>200</v>
      </c>
      <c r="R117" s="35"/>
      <c r="S117" s="35">
        <v>1</v>
      </c>
      <c r="T117" s="35">
        <v>32</v>
      </c>
      <c r="U117" s="35">
        <v>97</v>
      </c>
      <c r="V117" s="35">
        <v>1</v>
      </c>
      <c r="W117" s="35">
        <v>25</v>
      </c>
      <c r="X117" s="35">
        <v>68</v>
      </c>
      <c r="Y117" s="35" t="s">
        <v>750</v>
      </c>
      <c r="Z117" s="35" t="s">
        <v>723</v>
      </c>
      <c r="AA117" s="35" t="s">
        <v>78</v>
      </c>
      <c r="AB117" s="35" t="s">
        <v>79</v>
      </c>
      <c r="AC117" s="35" t="s">
        <v>720</v>
      </c>
      <c r="AD117" s="35" t="s">
        <v>724</v>
      </c>
      <c r="AE117" s="35" t="s">
        <v>720</v>
      </c>
      <c r="AF117" s="35" t="s">
        <v>724</v>
      </c>
      <c r="AG117" s="35">
        <f t="shared" si="18"/>
        <v>200</v>
      </c>
      <c r="AH117" s="35">
        <f t="shared" si="19"/>
        <v>175</v>
      </c>
      <c r="AI117" s="35">
        <v>175</v>
      </c>
      <c r="AJ117" s="35"/>
      <c r="AK117" s="36">
        <v>25</v>
      </c>
      <c r="AL117" s="35"/>
      <c r="AM117" s="35" t="s">
        <v>67</v>
      </c>
    </row>
    <row r="118" s="7" customFormat="1" ht="99" customHeight="1" spans="1:39">
      <c r="A118" s="35">
        <v>7</v>
      </c>
      <c r="B118" s="35" t="s">
        <v>68</v>
      </c>
      <c r="C118" s="35" t="s">
        <v>69</v>
      </c>
      <c r="D118" s="35" t="s">
        <v>70</v>
      </c>
      <c r="E118" s="35" t="s">
        <v>751</v>
      </c>
      <c r="F118" s="35" t="s">
        <v>752</v>
      </c>
      <c r="G118" s="35" t="s">
        <v>52</v>
      </c>
      <c r="H118" s="35" t="s">
        <v>753</v>
      </c>
      <c r="I118" s="35" t="s">
        <v>54</v>
      </c>
      <c r="J118" s="35" t="s">
        <v>315</v>
      </c>
      <c r="K118" s="35" t="s">
        <v>720</v>
      </c>
      <c r="L118" s="35" t="s">
        <v>754</v>
      </c>
      <c r="M118" s="35" t="s">
        <v>75</v>
      </c>
      <c r="N118" s="36">
        <v>1</v>
      </c>
      <c r="O118" s="36" t="s">
        <v>755</v>
      </c>
      <c r="P118" s="35">
        <v>320</v>
      </c>
      <c r="Q118" s="35">
        <v>320</v>
      </c>
      <c r="R118" s="35"/>
      <c r="S118" s="35">
        <v>1</v>
      </c>
      <c r="T118" s="35">
        <v>22</v>
      </c>
      <c r="U118" s="35">
        <v>68</v>
      </c>
      <c r="V118" s="35">
        <v>1</v>
      </c>
      <c r="W118" s="35">
        <v>5</v>
      </c>
      <c r="X118" s="35">
        <v>17</v>
      </c>
      <c r="Y118" s="35" t="s">
        <v>756</v>
      </c>
      <c r="Z118" s="35" t="s">
        <v>723</v>
      </c>
      <c r="AA118" s="35" t="s">
        <v>78</v>
      </c>
      <c r="AB118" s="35" t="s">
        <v>79</v>
      </c>
      <c r="AC118" s="35" t="s">
        <v>720</v>
      </c>
      <c r="AD118" s="35" t="s">
        <v>724</v>
      </c>
      <c r="AE118" s="35" t="s">
        <v>720</v>
      </c>
      <c r="AF118" s="35" t="s">
        <v>724</v>
      </c>
      <c r="AG118" s="35">
        <f t="shared" si="18"/>
        <v>320</v>
      </c>
      <c r="AH118" s="35">
        <f t="shared" si="19"/>
        <v>291</v>
      </c>
      <c r="AI118" s="35">
        <v>291</v>
      </c>
      <c r="AJ118" s="35"/>
      <c r="AK118" s="36">
        <v>29</v>
      </c>
      <c r="AL118" s="35"/>
      <c r="AM118" s="35" t="s">
        <v>67</v>
      </c>
    </row>
    <row r="119" s="7" customFormat="1" customHeight="1" spans="1:39">
      <c r="A119" s="35">
        <v>8</v>
      </c>
      <c r="B119" s="35" t="s">
        <v>68</v>
      </c>
      <c r="C119" s="35" t="s">
        <v>133</v>
      </c>
      <c r="D119" s="35" t="s">
        <v>134</v>
      </c>
      <c r="E119" s="35" t="s">
        <v>757</v>
      </c>
      <c r="F119" s="35" t="s">
        <v>758</v>
      </c>
      <c r="G119" s="35" t="s">
        <v>52</v>
      </c>
      <c r="H119" s="35" t="s">
        <v>753</v>
      </c>
      <c r="I119" s="35" t="s">
        <v>54</v>
      </c>
      <c r="J119" s="35" t="s">
        <v>315</v>
      </c>
      <c r="K119" s="35" t="s">
        <v>720</v>
      </c>
      <c r="L119" s="35" t="s">
        <v>759</v>
      </c>
      <c r="M119" s="35" t="s">
        <v>141</v>
      </c>
      <c r="N119" s="36">
        <v>110</v>
      </c>
      <c r="O119" s="36" t="s">
        <v>760</v>
      </c>
      <c r="P119" s="35">
        <v>110</v>
      </c>
      <c r="Q119" s="35">
        <v>110</v>
      </c>
      <c r="R119" s="35"/>
      <c r="S119" s="35">
        <v>1</v>
      </c>
      <c r="T119" s="35">
        <v>22</v>
      </c>
      <c r="U119" s="35">
        <v>68</v>
      </c>
      <c r="V119" s="35">
        <v>1</v>
      </c>
      <c r="W119" s="35">
        <v>10</v>
      </c>
      <c r="X119" s="35">
        <v>37</v>
      </c>
      <c r="Y119" s="35" t="s">
        <v>761</v>
      </c>
      <c r="Z119" s="35" t="s">
        <v>723</v>
      </c>
      <c r="AA119" s="35" t="s">
        <v>78</v>
      </c>
      <c r="AB119" s="35" t="s">
        <v>79</v>
      </c>
      <c r="AC119" s="35" t="s">
        <v>720</v>
      </c>
      <c r="AD119" s="35" t="s">
        <v>724</v>
      </c>
      <c r="AE119" s="35" t="s">
        <v>762</v>
      </c>
      <c r="AF119" s="35" t="s">
        <v>763</v>
      </c>
      <c r="AG119" s="35">
        <f t="shared" si="18"/>
        <v>110</v>
      </c>
      <c r="AH119" s="35">
        <f t="shared" si="19"/>
        <v>96</v>
      </c>
      <c r="AI119" s="35">
        <v>96</v>
      </c>
      <c r="AJ119" s="35"/>
      <c r="AK119" s="36">
        <v>14</v>
      </c>
      <c r="AL119" s="35"/>
      <c r="AM119" s="35" t="s">
        <v>67</v>
      </c>
    </row>
    <row r="120" s="7" customFormat="1" customHeight="1" spans="1:39">
      <c r="A120" s="35">
        <v>9</v>
      </c>
      <c r="B120" s="35" t="s">
        <v>47</v>
      </c>
      <c r="C120" s="35" t="s">
        <v>48</v>
      </c>
      <c r="D120" s="35" t="s">
        <v>91</v>
      </c>
      <c r="E120" s="35" t="s">
        <v>764</v>
      </c>
      <c r="F120" s="35" t="s">
        <v>765</v>
      </c>
      <c r="G120" s="35" t="s">
        <v>52</v>
      </c>
      <c r="H120" s="35" t="s">
        <v>766</v>
      </c>
      <c r="I120" s="35" t="s">
        <v>315</v>
      </c>
      <c r="J120" s="35" t="s">
        <v>55</v>
      </c>
      <c r="K120" s="35" t="s">
        <v>720</v>
      </c>
      <c r="L120" s="35" t="s">
        <v>767</v>
      </c>
      <c r="M120" s="35" t="s">
        <v>96</v>
      </c>
      <c r="N120" s="36">
        <v>1.2</v>
      </c>
      <c r="O120" s="36" t="s">
        <v>768</v>
      </c>
      <c r="P120" s="35">
        <v>50</v>
      </c>
      <c r="Q120" s="35">
        <v>50</v>
      </c>
      <c r="R120" s="35"/>
      <c r="S120" s="35">
        <v>1</v>
      </c>
      <c r="T120" s="35">
        <v>56</v>
      </c>
      <c r="U120" s="35">
        <v>168</v>
      </c>
      <c r="V120" s="35">
        <v>1</v>
      </c>
      <c r="W120" s="35">
        <v>36</v>
      </c>
      <c r="X120" s="35">
        <v>101</v>
      </c>
      <c r="Y120" s="35" t="s">
        <v>769</v>
      </c>
      <c r="Z120" s="35" t="s">
        <v>723</v>
      </c>
      <c r="AA120" s="35" t="s">
        <v>62</v>
      </c>
      <c r="AB120" s="35" t="s">
        <v>63</v>
      </c>
      <c r="AC120" s="35" t="s">
        <v>720</v>
      </c>
      <c r="AD120" s="35" t="s">
        <v>724</v>
      </c>
      <c r="AE120" s="35" t="s">
        <v>770</v>
      </c>
      <c r="AF120" s="35" t="s">
        <v>771</v>
      </c>
      <c r="AG120" s="35">
        <f t="shared" si="18"/>
        <v>50</v>
      </c>
      <c r="AH120" s="35">
        <f t="shared" si="19"/>
        <v>44</v>
      </c>
      <c r="AI120" s="35">
        <v>44</v>
      </c>
      <c r="AJ120" s="35"/>
      <c r="AK120" s="36">
        <v>6</v>
      </c>
      <c r="AL120" s="35"/>
      <c r="AM120" s="35" t="s">
        <v>67</v>
      </c>
    </row>
    <row r="121" s="7" customFormat="1" customHeight="1" spans="1:39">
      <c r="A121" s="35">
        <v>10</v>
      </c>
      <c r="B121" s="35" t="s">
        <v>47</v>
      </c>
      <c r="C121" s="35" t="s">
        <v>48</v>
      </c>
      <c r="D121" s="35" t="s">
        <v>91</v>
      </c>
      <c r="E121" s="35" t="s">
        <v>772</v>
      </c>
      <c r="F121" s="35" t="s">
        <v>773</v>
      </c>
      <c r="G121" s="35" t="s">
        <v>52</v>
      </c>
      <c r="H121" s="35" t="s">
        <v>774</v>
      </c>
      <c r="I121" s="35" t="s">
        <v>315</v>
      </c>
      <c r="J121" s="35" t="s">
        <v>55</v>
      </c>
      <c r="K121" s="35" t="s">
        <v>720</v>
      </c>
      <c r="L121" s="35" t="s">
        <v>775</v>
      </c>
      <c r="M121" s="35" t="s">
        <v>96</v>
      </c>
      <c r="N121" s="36">
        <v>0.8</v>
      </c>
      <c r="O121" s="36" t="s">
        <v>729</v>
      </c>
      <c r="P121" s="35">
        <v>40</v>
      </c>
      <c r="Q121" s="35">
        <v>40</v>
      </c>
      <c r="R121" s="35"/>
      <c r="S121" s="35">
        <v>1</v>
      </c>
      <c r="T121" s="35">
        <v>26</v>
      </c>
      <c r="U121" s="35">
        <v>87</v>
      </c>
      <c r="V121" s="35">
        <v>1</v>
      </c>
      <c r="W121" s="35">
        <v>14</v>
      </c>
      <c r="X121" s="35">
        <v>39</v>
      </c>
      <c r="Y121" s="35" t="s">
        <v>776</v>
      </c>
      <c r="Z121" s="35" t="s">
        <v>723</v>
      </c>
      <c r="AA121" s="35" t="s">
        <v>62</v>
      </c>
      <c r="AB121" s="35" t="s">
        <v>63</v>
      </c>
      <c r="AC121" s="35" t="s">
        <v>720</v>
      </c>
      <c r="AD121" s="35" t="s">
        <v>724</v>
      </c>
      <c r="AE121" s="35" t="s">
        <v>762</v>
      </c>
      <c r="AF121" s="35" t="s">
        <v>763</v>
      </c>
      <c r="AG121" s="35">
        <f t="shared" si="18"/>
        <v>40</v>
      </c>
      <c r="AH121" s="35">
        <f t="shared" si="19"/>
        <v>35</v>
      </c>
      <c r="AI121" s="35">
        <v>35</v>
      </c>
      <c r="AJ121" s="35"/>
      <c r="AK121" s="36">
        <v>5</v>
      </c>
      <c r="AL121" s="35"/>
      <c r="AM121" s="35" t="s">
        <v>67</v>
      </c>
    </row>
    <row r="122" s="7" customFormat="1" customHeight="1" spans="1:39">
      <c r="A122" s="35">
        <v>11</v>
      </c>
      <c r="B122" s="35" t="s">
        <v>47</v>
      </c>
      <c r="C122" s="35" t="s">
        <v>48</v>
      </c>
      <c r="D122" s="35" t="s">
        <v>91</v>
      </c>
      <c r="E122" s="35" t="s">
        <v>777</v>
      </c>
      <c r="F122" s="35" t="s">
        <v>778</v>
      </c>
      <c r="G122" s="35" t="s">
        <v>52</v>
      </c>
      <c r="H122" s="35" t="s">
        <v>779</v>
      </c>
      <c r="I122" s="35" t="s">
        <v>315</v>
      </c>
      <c r="J122" s="35" t="s">
        <v>55</v>
      </c>
      <c r="K122" s="35" t="s">
        <v>720</v>
      </c>
      <c r="L122" s="35" t="s">
        <v>780</v>
      </c>
      <c r="M122" s="35" t="s">
        <v>96</v>
      </c>
      <c r="N122" s="36">
        <v>1.7</v>
      </c>
      <c r="O122" s="36" t="s">
        <v>729</v>
      </c>
      <c r="P122" s="35">
        <v>85</v>
      </c>
      <c r="Q122" s="35">
        <v>85</v>
      </c>
      <c r="R122" s="35"/>
      <c r="S122" s="35">
        <v>1</v>
      </c>
      <c r="T122" s="35">
        <v>23</v>
      </c>
      <c r="U122" s="35">
        <v>71</v>
      </c>
      <c r="V122" s="35">
        <v>1</v>
      </c>
      <c r="W122" s="35">
        <v>11</v>
      </c>
      <c r="X122" s="35">
        <v>23</v>
      </c>
      <c r="Y122" s="35" t="s">
        <v>781</v>
      </c>
      <c r="Z122" s="35" t="s">
        <v>723</v>
      </c>
      <c r="AA122" s="35" t="s">
        <v>62</v>
      </c>
      <c r="AB122" s="35" t="s">
        <v>63</v>
      </c>
      <c r="AC122" s="35" t="s">
        <v>720</v>
      </c>
      <c r="AD122" s="35" t="s">
        <v>724</v>
      </c>
      <c r="AE122" s="35" t="s">
        <v>720</v>
      </c>
      <c r="AF122" s="35" t="s">
        <v>724</v>
      </c>
      <c r="AG122" s="35">
        <f t="shared" si="18"/>
        <v>85</v>
      </c>
      <c r="AH122" s="35">
        <f t="shared" si="19"/>
        <v>74</v>
      </c>
      <c r="AI122" s="35">
        <v>74</v>
      </c>
      <c r="AJ122" s="35"/>
      <c r="AK122" s="36">
        <v>11</v>
      </c>
      <c r="AL122" s="35"/>
      <c r="AM122" s="35" t="s">
        <v>67</v>
      </c>
    </row>
    <row r="123" s="7" customFormat="1" customHeight="1" spans="1:39">
      <c r="A123" s="35">
        <v>12</v>
      </c>
      <c r="B123" s="35" t="s">
        <v>47</v>
      </c>
      <c r="C123" s="35" t="s">
        <v>48</v>
      </c>
      <c r="D123" s="35" t="s">
        <v>91</v>
      </c>
      <c r="E123" s="35" t="s">
        <v>782</v>
      </c>
      <c r="F123" s="35" t="s">
        <v>783</v>
      </c>
      <c r="G123" s="35" t="s">
        <v>52</v>
      </c>
      <c r="H123" s="35" t="s">
        <v>733</v>
      </c>
      <c r="I123" s="35" t="s">
        <v>55</v>
      </c>
      <c r="J123" s="35" t="s">
        <v>268</v>
      </c>
      <c r="K123" s="35" t="s">
        <v>720</v>
      </c>
      <c r="L123" s="35" t="s">
        <v>784</v>
      </c>
      <c r="M123" s="35" t="s">
        <v>96</v>
      </c>
      <c r="N123" s="36">
        <v>1.5</v>
      </c>
      <c r="O123" s="36" t="s">
        <v>785</v>
      </c>
      <c r="P123" s="35">
        <v>59.5</v>
      </c>
      <c r="Q123" s="35">
        <v>59.5</v>
      </c>
      <c r="R123" s="35"/>
      <c r="S123" s="35">
        <v>1</v>
      </c>
      <c r="T123" s="35">
        <v>28</v>
      </c>
      <c r="U123" s="35">
        <v>67</v>
      </c>
      <c r="V123" s="35">
        <v>1</v>
      </c>
      <c r="W123" s="35">
        <v>21</v>
      </c>
      <c r="X123" s="35">
        <v>56</v>
      </c>
      <c r="Y123" s="35" t="s">
        <v>786</v>
      </c>
      <c r="Z123" s="35" t="s">
        <v>723</v>
      </c>
      <c r="AA123" s="35" t="s">
        <v>62</v>
      </c>
      <c r="AB123" s="35" t="s">
        <v>63</v>
      </c>
      <c r="AC123" s="35" t="s">
        <v>720</v>
      </c>
      <c r="AD123" s="35" t="s">
        <v>724</v>
      </c>
      <c r="AE123" s="35" t="s">
        <v>720</v>
      </c>
      <c r="AF123" s="35" t="s">
        <v>724</v>
      </c>
      <c r="AG123" s="35">
        <f t="shared" si="18"/>
        <v>59.5</v>
      </c>
      <c r="AH123" s="35">
        <f t="shared" si="19"/>
        <v>52</v>
      </c>
      <c r="AI123" s="35">
        <v>52</v>
      </c>
      <c r="AJ123" s="35"/>
      <c r="AK123" s="36">
        <v>7.5</v>
      </c>
      <c r="AL123" s="35"/>
      <c r="AM123" s="35" t="s">
        <v>67</v>
      </c>
    </row>
    <row r="124" s="7" customFormat="1" customHeight="1" spans="1:39">
      <c r="A124" s="35">
        <v>13</v>
      </c>
      <c r="B124" s="35" t="s">
        <v>47</v>
      </c>
      <c r="C124" s="35" t="s">
        <v>48</v>
      </c>
      <c r="D124" s="35" t="s">
        <v>91</v>
      </c>
      <c r="E124" s="35" t="s">
        <v>787</v>
      </c>
      <c r="F124" s="35" t="s">
        <v>788</v>
      </c>
      <c r="G124" s="35" t="s">
        <v>52</v>
      </c>
      <c r="H124" s="35" t="s">
        <v>789</v>
      </c>
      <c r="I124" s="35" t="s">
        <v>55</v>
      </c>
      <c r="J124" s="35" t="s">
        <v>268</v>
      </c>
      <c r="K124" s="35" t="s">
        <v>720</v>
      </c>
      <c r="L124" s="35" t="s">
        <v>790</v>
      </c>
      <c r="M124" s="35" t="s">
        <v>96</v>
      </c>
      <c r="N124" s="36">
        <v>1.5</v>
      </c>
      <c r="O124" s="36" t="s">
        <v>785</v>
      </c>
      <c r="P124" s="35">
        <v>59.5</v>
      </c>
      <c r="Q124" s="35">
        <v>59.5</v>
      </c>
      <c r="R124" s="35"/>
      <c r="S124" s="35">
        <v>1</v>
      </c>
      <c r="T124" s="35">
        <v>32</v>
      </c>
      <c r="U124" s="35">
        <v>92</v>
      </c>
      <c r="V124" s="35">
        <v>1</v>
      </c>
      <c r="W124" s="35">
        <v>26</v>
      </c>
      <c r="X124" s="35">
        <v>87</v>
      </c>
      <c r="Y124" s="35" t="s">
        <v>791</v>
      </c>
      <c r="Z124" s="35" t="s">
        <v>723</v>
      </c>
      <c r="AA124" s="35" t="s">
        <v>62</v>
      </c>
      <c r="AB124" s="35" t="s">
        <v>63</v>
      </c>
      <c r="AC124" s="35" t="s">
        <v>720</v>
      </c>
      <c r="AD124" s="35" t="s">
        <v>724</v>
      </c>
      <c r="AE124" s="35" t="s">
        <v>720</v>
      </c>
      <c r="AF124" s="35" t="s">
        <v>724</v>
      </c>
      <c r="AG124" s="35">
        <f t="shared" si="18"/>
        <v>59.5</v>
      </c>
      <c r="AH124" s="35">
        <f t="shared" si="19"/>
        <v>52</v>
      </c>
      <c r="AI124" s="35">
        <v>52</v>
      </c>
      <c r="AJ124" s="35"/>
      <c r="AK124" s="36">
        <v>7.5</v>
      </c>
      <c r="AL124" s="35"/>
      <c r="AM124" s="35" t="s">
        <v>67</v>
      </c>
    </row>
    <row r="125" s="7" customFormat="1" customHeight="1" spans="1:39">
      <c r="A125" s="35">
        <v>14</v>
      </c>
      <c r="B125" s="35" t="s">
        <v>47</v>
      </c>
      <c r="C125" s="35" t="s">
        <v>48</v>
      </c>
      <c r="D125" s="35" t="s">
        <v>49</v>
      </c>
      <c r="E125" s="35" t="s">
        <v>792</v>
      </c>
      <c r="F125" s="35" t="s">
        <v>793</v>
      </c>
      <c r="G125" s="35" t="s">
        <v>52</v>
      </c>
      <c r="H125" s="35" t="s">
        <v>794</v>
      </c>
      <c r="I125" s="35" t="s">
        <v>54</v>
      </c>
      <c r="J125" s="35" t="s">
        <v>315</v>
      </c>
      <c r="K125" s="35" t="s">
        <v>720</v>
      </c>
      <c r="L125" s="35" t="s">
        <v>795</v>
      </c>
      <c r="M125" s="35" t="s">
        <v>58</v>
      </c>
      <c r="N125" s="36">
        <v>1</v>
      </c>
      <c r="O125" s="36" t="s">
        <v>796</v>
      </c>
      <c r="P125" s="35">
        <v>48</v>
      </c>
      <c r="Q125" s="35">
        <v>48</v>
      </c>
      <c r="R125" s="35"/>
      <c r="S125" s="35">
        <v>1</v>
      </c>
      <c r="T125" s="35">
        <v>43</v>
      </c>
      <c r="U125" s="35">
        <v>135</v>
      </c>
      <c r="V125" s="35">
        <v>1</v>
      </c>
      <c r="W125" s="35">
        <v>36</v>
      </c>
      <c r="X125" s="35">
        <v>103</v>
      </c>
      <c r="Y125" s="35" t="s">
        <v>797</v>
      </c>
      <c r="Z125" s="35" t="s">
        <v>723</v>
      </c>
      <c r="AA125" s="35" t="s">
        <v>62</v>
      </c>
      <c r="AB125" s="35" t="s">
        <v>63</v>
      </c>
      <c r="AC125" s="35" t="s">
        <v>720</v>
      </c>
      <c r="AD125" s="35" t="s">
        <v>724</v>
      </c>
      <c r="AE125" s="35" t="s">
        <v>798</v>
      </c>
      <c r="AF125" s="35" t="s">
        <v>799</v>
      </c>
      <c r="AG125" s="35">
        <f t="shared" si="18"/>
        <v>48</v>
      </c>
      <c r="AH125" s="35">
        <f t="shared" si="19"/>
        <v>42</v>
      </c>
      <c r="AI125" s="35">
        <v>42</v>
      </c>
      <c r="AJ125" s="35"/>
      <c r="AK125" s="36">
        <v>6</v>
      </c>
      <c r="AL125" s="35"/>
      <c r="AM125" s="35" t="s">
        <v>67</v>
      </c>
    </row>
    <row r="126" s="8" customFormat="1" customHeight="1" spans="1:39">
      <c r="A126" s="35">
        <v>15</v>
      </c>
      <c r="B126" s="35" t="s">
        <v>47</v>
      </c>
      <c r="C126" s="35" t="s">
        <v>48</v>
      </c>
      <c r="D126" s="35" t="s">
        <v>91</v>
      </c>
      <c r="E126" s="48" t="s">
        <v>800</v>
      </c>
      <c r="F126" s="35" t="s">
        <v>801</v>
      </c>
      <c r="G126" s="35" t="s">
        <v>52</v>
      </c>
      <c r="H126" s="35" t="s">
        <v>753</v>
      </c>
      <c r="I126" s="35" t="s">
        <v>315</v>
      </c>
      <c r="J126" s="35" t="s">
        <v>55</v>
      </c>
      <c r="K126" s="35" t="s">
        <v>720</v>
      </c>
      <c r="L126" s="35" t="s">
        <v>802</v>
      </c>
      <c r="M126" s="35" t="s">
        <v>96</v>
      </c>
      <c r="N126" s="36">
        <v>3.8</v>
      </c>
      <c r="O126" s="36" t="s">
        <v>729</v>
      </c>
      <c r="P126" s="35">
        <v>190</v>
      </c>
      <c r="Q126" s="35">
        <v>190</v>
      </c>
      <c r="R126" s="35"/>
      <c r="S126" s="35">
        <v>1</v>
      </c>
      <c r="T126" s="35">
        <v>12</v>
      </c>
      <c r="U126" s="35">
        <v>56</v>
      </c>
      <c r="V126" s="35">
        <v>1</v>
      </c>
      <c r="W126" s="35">
        <v>10</v>
      </c>
      <c r="X126" s="35">
        <v>37</v>
      </c>
      <c r="Y126" s="35" t="s">
        <v>803</v>
      </c>
      <c r="Z126" s="35" t="s">
        <v>723</v>
      </c>
      <c r="AA126" s="35" t="s">
        <v>62</v>
      </c>
      <c r="AB126" s="35" t="s">
        <v>63</v>
      </c>
      <c r="AC126" s="35" t="s">
        <v>720</v>
      </c>
      <c r="AD126" s="35" t="s">
        <v>724</v>
      </c>
      <c r="AE126" s="35" t="s">
        <v>720</v>
      </c>
      <c r="AF126" s="35" t="s">
        <v>724</v>
      </c>
      <c r="AG126" s="35">
        <f t="shared" si="18"/>
        <v>190</v>
      </c>
      <c r="AH126" s="35">
        <f t="shared" si="19"/>
        <v>166</v>
      </c>
      <c r="AI126" s="35">
        <v>166</v>
      </c>
      <c r="AJ126" s="35"/>
      <c r="AK126" s="36">
        <v>24</v>
      </c>
      <c r="AL126" s="35"/>
      <c r="AM126" s="35" t="s">
        <v>67</v>
      </c>
    </row>
    <row r="127" s="8" customFormat="1" customHeight="1" spans="1:39">
      <c r="A127" s="35">
        <v>16</v>
      </c>
      <c r="B127" s="35" t="s">
        <v>68</v>
      </c>
      <c r="C127" s="35" t="s">
        <v>133</v>
      </c>
      <c r="D127" s="35" t="s">
        <v>134</v>
      </c>
      <c r="E127" s="48" t="s">
        <v>804</v>
      </c>
      <c r="F127" s="35" t="s">
        <v>805</v>
      </c>
      <c r="G127" s="35" t="s">
        <v>52</v>
      </c>
      <c r="H127" s="35" t="s">
        <v>753</v>
      </c>
      <c r="I127" s="35" t="s">
        <v>54</v>
      </c>
      <c r="J127" s="35" t="s">
        <v>315</v>
      </c>
      <c r="K127" s="35" t="s">
        <v>720</v>
      </c>
      <c r="L127" s="35" t="s">
        <v>806</v>
      </c>
      <c r="M127" s="35" t="s">
        <v>141</v>
      </c>
      <c r="N127" s="36">
        <v>220</v>
      </c>
      <c r="O127" s="36" t="s">
        <v>142</v>
      </c>
      <c r="P127" s="35">
        <v>55</v>
      </c>
      <c r="Q127" s="35">
        <v>55</v>
      </c>
      <c r="R127" s="35"/>
      <c r="S127" s="35">
        <v>1</v>
      </c>
      <c r="T127" s="35">
        <v>12</v>
      </c>
      <c r="U127" s="35">
        <v>56</v>
      </c>
      <c r="V127" s="35">
        <v>1</v>
      </c>
      <c r="W127" s="35">
        <v>10</v>
      </c>
      <c r="X127" s="35">
        <v>37</v>
      </c>
      <c r="Y127" s="35" t="s">
        <v>807</v>
      </c>
      <c r="Z127" s="35" t="s">
        <v>723</v>
      </c>
      <c r="AA127" s="35" t="s">
        <v>78</v>
      </c>
      <c r="AB127" s="35" t="s">
        <v>79</v>
      </c>
      <c r="AC127" s="35" t="s">
        <v>720</v>
      </c>
      <c r="AD127" s="35" t="s">
        <v>724</v>
      </c>
      <c r="AE127" s="35" t="s">
        <v>762</v>
      </c>
      <c r="AF127" s="35" t="s">
        <v>763</v>
      </c>
      <c r="AG127" s="35">
        <f t="shared" si="18"/>
        <v>55</v>
      </c>
      <c r="AH127" s="35">
        <f t="shared" si="19"/>
        <v>48</v>
      </c>
      <c r="AI127" s="35">
        <v>48</v>
      </c>
      <c r="AJ127" s="35"/>
      <c r="AK127" s="36">
        <v>7</v>
      </c>
      <c r="AL127" s="35"/>
      <c r="AM127" s="35" t="s">
        <v>67</v>
      </c>
    </row>
    <row r="128" s="8" customFormat="1" customHeight="1" spans="1:39">
      <c r="A128" s="35">
        <v>17</v>
      </c>
      <c r="B128" s="35" t="s">
        <v>68</v>
      </c>
      <c r="C128" s="35" t="s">
        <v>133</v>
      </c>
      <c r="D128" s="35" t="s">
        <v>134</v>
      </c>
      <c r="E128" s="48" t="s">
        <v>808</v>
      </c>
      <c r="F128" s="35" t="s">
        <v>809</v>
      </c>
      <c r="G128" s="35" t="s">
        <v>52</v>
      </c>
      <c r="H128" s="35" t="s">
        <v>753</v>
      </c>
      <c r="I128" s="35" t="s">
        <v>54</v>
      </c>
      <c r="J128" s="35" t="s">
        <v>315</v>
      </c>
      <c r="K128" s="35" t="s">
        <v>720</v>
      </c>
      <c r="L128" s="35" t="s">
        <v>810</v>
      </c>
      <c r="M128" s="35" t="s">
        <v>141</v>
      </c>
      <c r="N128" s="36">
        <v>130</v>
      </c>
      <c r="O128" s="36" t="s">
        <v>811</v>
      </c>
      <c r="P128" s="35">
        <v>104</v>
      </c>
      <c r="Q128" s="35">
        <v>104</v>
      </c>
      <c r="R128" s="35"/>
      <c r="S128" s="35">
        <v>1</v>
      </c>
      <c r="T128" s="35">
        <v>12</v>
      </c>
      <c r="U128" s="35">
        <v>56</v>
      </c>
      <c r="V128" s="35">
        <v>1</v>
      </c>
      <c r="W128" s="35">
        <v>10</v>
      </c>
      <c r="X128" s="35">
        <v>37</v>
      </c>
      <c r="Y128" s="35" t="s">
        <v>812</v>
      </c>
      <c r="Z128" s="35" t="s">
        <v>723</v>
      </c>
      <c r="AA128" s="35" t="s">
        <v>78</v>
      </c>
      <c r="AB128" s="35" t="s">
        <v>79</v>
      </c>
      <c r="AC128" s="35" t="s">
        <v>720</v>
      </c>
      <c r="AD128" s="35" t="s">
        <v>724</v>
      </c>
      <c r="AE128" s="35" t="s">
        <v>720</v>
      </c>
      <c r="AF128" s="35" t="s">
        <v>724</v>
      </c>
      <c r="AG128" s="35">
        <f t="shared" si="18"/>
        <v>104</v>
      </c>
      <c r="AH128" s="35">
        <f t="shared" si="19"/>
        <v>91</v>
      </c>
      <c r="AI128" s="35">
        <v>91</v>
      </c>
      <c r="AJ128" s="35"/>
      <c r="AK128" s="36">
        <v>13</v>
      </c>
      <c r="AL128" s="35"/>
      <c r="AM128" s="35" t="s">
        <v>67</v>
      </c>
    </row>
    <row r="129" s="8" customFormat="1" customHeight="1" spans="1:39">
      <c r="A129" s="35">
        <v>18</v>
      </c>
      <c r="B129" s="35" t="s">
        <v>68</v>
      </c>
      <c r="C129" s="35" t="s">
        <v>133</v>
      </c>
      <c r="D129" s="35" t="s">
        <v>134</v>
      </c>
      <c r="E129" s="35" t="s">
        <v>813</v>
      </c>
      <c r="F129" s="35" t="s">
        <v>814</v>
      </c>
      <c r="G129" s="35" t="s">
        <v>815</v>
      </c>
      <c r="H129" s="35" t="s">
        <v>738</v>
      </c>
      <c r="I129" s="35" t="s">
        <v>54</v>
      </c>
      <c r="J129" s="35" t="s">
        <v>816</v>
      </c>
      <c r="K129" s="35" t="s">
        <v>720</v>
      </c>
      <c r="L129" s="35" t="s">
        <v>817</v>
      </c>
      <c r="M129" s="35" t="s">
        <v>141</v>
      </c>
      <c r="N129" s="36">
        <v>2960.24</v>
      </c>
      <c r="O129" s="36" t="s">
        <v>818</v>
      </c>
      <c r="P129" s="35">
        <v>59.2048</v>
      </c>
      <c r="Q129" s="35">
        <v>59.2048</v>
      </c>
      <c r="R129" s="35"/>
      <c r="S129" s="35">
        <v>1</v>
      </c>
      <c r="T129" s="35">
        <v>51</v>
      </c>
      <c r="U129" s="35">
        <v>150</v>
      </c>
      <c r="V129" s="35">
        <v>1</v>
      </c>
      <c r="W129" s="35">
        <v>36</v>
      </c>
      <c r="X129" s="35">
        <v>110</v>
      </c>
      <c r="Y129" s="35" t="s">
        <v>819</v>
      </c>
      <c r="Z129" s="35" t="s">
        <v>820</v>
      </c>
      <c r="AA129" s="35" t="s">
        <v>78</v>
      </c>
      <c r="AB129" s="35" t="s">
        <v>79</v>
      </c>
      <c r="AC129" s="35" t="s">
        <v>720</v>
      </c>
      <c r="AD129" s="35" t="s">
        <v>724</v>
      </c>
      <c r="AE129" s="35" t="s">
        <v>738</v>
      </c>
      <c r="AF129" s="35" t="s">
        <v>741</v>
      </c>
      <c r="AG129" s="35">
        <f t="shared" si="18"/>
        <v>59.2048</v>
      </c>
      <c r="AH129" s="35">
        <f t="shared" si="19"/>
        <v>33.864</v>
      </c>
      <c r="AI129" s="35">
        <v>33.864</v>
      </c>
      <c r="AJ129" s="35"/>
      <c r="AK129" s="36">
        <v>25.3408</v>
      </c>
      <c r="AL129" s="35"/>
      <c r="AM129" s="35" t="s">
        <v>67</v>
      </c>
    </row>
    <row r="130" s="8" customFormat="1" ht="96" customHeight="1" spans="1:39">
      <c r="A130" s="35">
        <v>19</v>
      </c>
      <c r="B130" s="35" t="s">
        <v>172</v>
      </c>
      <c r="C130" s="35" t="s">
        <v>173</v>
      </c>
      <c r="D130" s="35" t="s">
        <v>174</v>
      </c>
      <c r="E130" s="35" t="s">
        <v>821</v>
      </c>
      <c r="F130" s="35" t="s">
        <v>822</v>
      </c>
      <c r="G130" s="35" t="s">
        <v>52</v>
      </c>
      <c r="H130" s="35" t="s">
        <v>823</v>
      </c>
      <c r="I130" s="35" t="s">
        <v>268</v>
      </c>
      <c r="J130" s="35" t="s">
        <v>415</v>
      </c>
      <c r="K130" s="35" t="s">
        <v>720</v>
      </c>
      <c r="L130" s="35" t="s">
        <v>824</v>
      </c>
      <c r="M130" s="35" t="s">
        <v>179</v>
      </c>
      <c r="N130" s="36">
        <v>1463</v>
      </c>
      <c r="O130" s="36" t="s">
        <v>825</v>
      </c>
      <c r="P130" s="35">
        <v>129.26</v>
      </c>
      <c r="Q130" s="35">
        <v>129.26</v>
      </c>
      <c r="R130" s="35"/>
      <c r="S130" s="35">
        <v>5</v>
      </c>
      <c r="T130" s="35">
        <v>704</v>
      </c>
      <c r="U130" s="35">
        <v>1463</v>
      </c>
      <c r="V130" s="35">
        <v>5</v>
      </c>
      <c r="W130" s="35">
        <v>704</v>
      </c>
      <c r="X130" s="35">
        <v>1463</v>
      </c>
      <c r="Y130" s="35" t="s">
        <v>826</v>
      </c>
      <c r="Z130" s="35" t="s">
        <v>827</v>
      </c>
      <c r="AA130" s="35" t="s">
        <v>78</v>
      </c>
      <c r="AB130" s="35" t="s">
        <v>79</v>
      </c>
      <c r="AC130" s="35" t="s">
        <v>720</v>
      </c>
      <c r="AD130" s="35" t="s">
        <v>724</v>
      </c>
      <c r="AE130" s="35" t="s">
        <v>720</v>
      </c>
      <c r="AF130" s="35" t="s">
        <v>724</v>
      </c>
      <c r="AG130" s="35">
        <f t="shared" si="18"/>
        <v>129.26</v>
      </c>
      <c r="AH130" s="35"/>
      <c r="AI130" s="35"/>
      <c r="AJ130" s="35"/>
      <c r="AK130" s="36">
        <v>129.26</v>
      </c>
      <c r="AL130" s="35"/>
      <c r="AM130" s="35" t="s">
        <v>67</v>
      </c>
    </row>
    <row r="131" s="8" customFormat="1" ht="116" customHeight="1" spans="1:39">
      <c r="A131" s="35">
        <v>20</v>
      </c>
      <c r="B131" s="35" t="s">
        <v>172</v>
      </c>
      <c r="C131" s="35" t="s">
        <v>173</v>
      </c>
      <c r="D131" s="35" t="s">
        <v>184</v>
      </c>
      <c r="E131" s="35" t="s">
        <v>828</v>
      </c>
      <c r="F131" s="35" t="s">
        <v>829</v>
      </c>
      <c r="G131" s="35" t="s">
        <v>52</v>
      </c>
      <c r="H131" s="35" t="s">
        <v>823</v>
      </c>
      <c r="I131" s="35" t="s">
        <v>268</v>
      </c>
      <c r="J131" s="35" t="s">
        <v>415</v>
      </c>
      <c r="K131" s="35" t="s">
        <v>720</v>
      </c>
      <c r="L131" s="35" t="s">
        <v>364</v>
      </c>
      <c r="M131" s="35" t="s">
        <v>179</v>
      </c>
      <c r="N131" s="36">
        <v>1283</v>
      </c>
      <c r="O131" s="36" t="s">
        <v>188</v>
      </c>
      <c r="P131" s="35">
        <v>153.96</v>
      </c>
      <c r="Q131" s="35">
        <v>153.96</v>
      </c>
      <c r="R131" s="35"/>
      <c r="S131" s="35">
        <v>5</v>
      </c>
      <c r="T131" s="35">
        <v>516</v>
      </c>
      <c r="U131" s="35">
        <v>1283</v>
      </c>
      <c r="V131" s="35">
        <v>5</v>
      </c>
      <c r="W131" s="35">
        <v>516</v>
      </c>
      <c r="X131" s="35">
        <v>1283</v>
      </c>
      <c r="Y131" s="35" t="s">
        <v>830</v>
      </c>
      <c r="Z131" s="35" t="s">
        <v>190</v>
      </c>
      <c r="AA131" s="35" t="s">
        <v>191</v>
      </c>
      <c r="AB131" s="35" t="s">
        <v>192</v>
      </c>
      <c r="AC131" s="35" t="s">
        <v>720</v>
      </c>
      <c r="AD131" s="35" t="s">
        <v>724</v>
      </c>
      <c r="AE131" s="35" t="s">
        <v>720</v>
      </c>
      <c r="AF131" s="35" t="s">
        <v>724</v>
      </c>
      <c r="AG131" s="35">
        <f t="shared" si="18"/>
        <v>112.96</v>
      </c>
      <c r="AH131" s="35"/>
      <c r="AI131" s="35"/>
      <c r="AJ131" s="35"/>
      <c r="AK131" s="36">
        <v>112.96</v>
      </c>
      <c r="AL131" s="35"/>
      <c r="AM131" s="35" t="s">
        <v>67</v>
      </c>
    </row>
    <row r="132" s="6" customFormat="1" ht="31" customHeight="1" spans="1:39">
      <c r="A132" s="35" t="s">
        <v>193</v>
      </c>
      <c r="B132" s="35">
        <v>20</v>
      </c>
      <c r="C132" s="35"/>
      <c r="D132" s="35"/>
      <c r="E132" s="35"/>
      <c r="F132" s="35"/>
      <c r="G132" s="41"/>
      <c r="H132" s="35"/>
      <c r="I132" s="35"/>
      <c r="J132" s="35"/>
      <c r="K132" s="35"/>
      <c r="L132" s="35"/>
      <c r="M132" s="35"/>
      <c r="N132" s="35"/>
      <c r="O132" s="35"/>
      <c r="P132" s="35">
        <f>SUM(P112:P131)</f>
        <v>2343.4248</v>
      </c>
      <c r="Q132" s="35">
        <f t="shared" ref="Q132:AK132" si="20">SUM(Q112:Q131)</f>
        <v>2343.4248</v>
      </c>
      <c r="R132" s="35"/>
      <c r="S132" s="35">
        <f t="shared" si="20"/>
        <v>28</v>
      </c>
      <c r="T132" s="35">
        <f t="shared" si="20"/>
        <v>2159</v>
      </c>
      <c r="U132" s="35">
        <f t="shared" si="20"/>
        <v>5541</v>
      </c>
      <c r="V132" s="35">
        <f t="shared" si="20"/>
        <v>28</v>
      </c>
      <c r="W132" s="35">
        <f t="shared" si="20"/>
        <v>1740</v>
      </c>
      <c r="X132" s="35">
        <f t="shared" si="20"/>
        <v>4301</v>
      </c>
      <c r="Y132" s="35"/>
      <c r="Z132" s="35"/>
      <c r="AA132" s="35"/>
      <c r="AB132" s="35"/>
      <c r="AC132" s="35"/>
      <c r="AD132" s="35"/>
      <c r="AE132" s="35"/>
      <c r="AF132" s="35"/>
      <c r="AG132" s="35">
        <f t="shared" si="20"/>
        <v>2302.4248</v>
      </c>
      <c r="AH132" s="35">
        <f t="shared" si="20"/>
        <v>1793.864</v>
      </c>
      <c r="AI132" s="35">
        <f t="shared" si="20"/>
        <v>1684.864</v>
      </c>
      <c r="AJ132" s="35">
        <f t="shared" si="20"/>
        <v>109</v>
      </c>
      <c r="AK132" s="35">
        <f t="shared" si="20"/>
        <v>508.5608</v>
      </c>
      <c r="AL132" s="35"/>
      <c r="AM132" s="39"/>
    </row>
    <row r="133" s="7" customFormat="1" ht="91" customHeight="1" spans="1:39">
      <c r="A133" s="35">
        <v>1</v>
      </c>
      <c r="B133" s="35" t="s">
        <v>68</v>
      </c>
      <c r="C133" s="35" t="s">
        <v>69</v>
      </c>
      <c r="D133" s="35" t="s">
        <v>70</v>
      </c>
      <c r="E133" s="35" t="s">
        <v>831</v>
      </c>
      <c r="F133" s="35" t="s">
        <v>832</v>
      </c>
      <c r="G133" s="35" t="s">
        <v>52</v>
      </c>
      <c r="H133" s="35" t="s">
        <v>833</v>
      </c>
      <c r="I133" s="35" t="s">
        <v>834</v>
      </c>
      <c r="J133" s="35" t="s">
        <v>835</v>
      </c>
      <c r="K133" s="35" t="s">
        <v>836</v>
      </c>
      <c r="L133" s="35" t="s">
        <v>837</v>
      </c>
      <c r="M133" s="35" t="s">
        <v>86</v>
      </c>
      <c r="N133" s="36">
        <v>165</v>
      </c>
      <c r="O133" s="36" t="s">
        <v>838</v>
      </c>
      <c r="P133" s="35">
        <v>150</v>
      </c>
      <c r="Q133" s="35">
        <v>150</v>
      </c>
      <c r="R133" s="35"/>
      <c r="S133" s="35">
        <v>1</v>
      </c>
      <c r="T133" s="35">
        <v>34</v>
      </c>
      <c r="U133" s="35">
        <v>109</v>
      </c>
      <c r="V133" s="35">
        <v>1</v>
      </c>
      <c r="W133" s="35">
        <v>11</v>
      </c>
      <c r="X133" s="35">
        <v>29</v>
      </c>
      <c r="Y133" s="35" t="s">
        <v>839</v>
      </c>
      <c r="Z133" s="35" t="s">
        <v>840</v>
      </c>
      <c r="AA133" s="35" t="s">
        <v>78</v>
      </c>
      <c r="AB133" s="35" t="s">
        <v>79</v>
      </c>
      <c r="AC133" s="35" t="s">
        <v>836</v>
      </c>
      <c r="AD133" s="35" t="s">
        <v>841</v>
      </c>
      <c r="AE133" s="35" t="s">
        <v>836</v>
      </c>
      <c r="AF133" s="35" t="s">
        <v>842</v>
      </c>
      <c r="AG133" s="35">
        <f t="shared" ref="AG133:AG151" si="21">AH133+AK133</f>
        <v>150</v>
      </c>
      <c r="AH133" s="35">
        <f t="shared" ref="AH132:AH160" si="22">AI133+AJ133</f>
        <v>131</v>
      </c>
      <c r="AI133" s="35">
        <v>131</v>
      </c>
      <c r="AJ133" s="35"/>
      <c r="AK133" s="36">
        <v>19</v>
      </c>
      <c r="AL133" s="35"/>
      <c r="AM133" s="35" t="s">
        <v>67</v>
      </c>
    </row>
    <row r="134" s="7" customFormat="1" ht="117" customHeight="1" spans="1:39">
      <c r="A134" s="35">
        <v>2</v>
      </c>
      <c r="B134" s="35" t="s">
        <v>47</v>
      </c>
      <c r="C134" s="35" t="s">
        <v>48</v>
      </c>
      <c r="D134" s="35" t="s">
        <v>91</v>
      </c>
      <c r="E134" s="35" t="s">
        <v>843</v>
      </c>
      <c r="F134" s="35" t="s">
        <v>844</v>
      </c>
      <c r="G134" s="35" t="s">
        <v>52</v>
      </c>
      <c r="H134" s="35" t="s">
        <v>845</v>
      </c>
      <c r="I134" s="35" t="s">
        <v>138</v>
      </c>
      <c r="J134" s="35" t="s">
        <v>846</v>
      </c>
      <c r="K134" s="35" t="s">
        <v>836</v>
      </c>
      <c r="L134" s="35" t="s">
        <v>847</v>
      </c>
      <c r="M134" s="35" t="s">
        <v>96</v>
      </c>
      <c r="N134" s="36">
        <v>4.8</v>
      </c>
      <c r="O134" s="36" t="s">
        <v>848</v>
      </c>
      <c r="P134" s="35">
        <v>192</v>
      </c>
      <c r="Q134" s="35">
        <v>192</v>
      </c>
      <c r="R134" s="35"/>
      <c r="S134" s="35">
        <v>1</v>
      </c>
      <c r="T134" s="35">
        <v>86</v>
      </c>
      <c r="U134" s="35">
        <v>267</v>
      </c>
      <c r="V134" s="35">
        <v>1</v>
      </c>
      <c r="W134" s="35">
        <v>52</v>
      </c>
      <c r="X134" s="35">
        <v>153</v>
      </c>
      <c r="Y134" s="35" t="s">
        <v>849</v>
      </c>
      <c r="Z134" s="35" t="s">
        <v>850</v>
      </c>
      <c r="AA134" s="35" t="s">
        <v>62</v>
      </c>
      <c r="AB134" s="35" t="s">
        <v>63</v>
      </c>
      <c r="AC134" s="35" t="s">
        <v>836</v>
      </c>
      <c r="AD134" s="35" t="s">
        <v>841</v>
      </c>
      <c r="AE134" s="35" t="s">
        <v>836</v>
      </c>
      <c r="AF134" s="35" t="s">
        <v>851</v>
      </c>
      <c r="AG134" s="35">
        <f t="shared" si="21"/>
        <v>192</v>
      </c>
      <c r="AH134" s="35">
        <f t="shared" si="22"/>
        <v>168</v>
      </c>
      <c r="AI134" s="35">
        <v>168</v>
      </c>
      <c r="AJ134" s="35"/>
      <c r="AK134" s="36">
        <v>24</v>
      </c>
      <c r="AL134" s="35"/>
      <c r="AM134" s="35" t="s">
        <v>67</v>
      </c>
    </row>
    <row r="135" s="7" customFormat="1" ht="111" customHeight="1" spans="1:39">
      <c r="A135" s="35">
        <v>3</v>
      </c>
      <c r="B135" s="35" t="s">
        <v>47</v>
      </c>
      <c r="C135" s="35" t="s">
        <v>48</v>
      </c>
      <c r="D135" s="35" t="s">
        <v>49</v>
      </c>
      <c r="E135" s="35" t="s">
        <v>852</v>
      </c>
      <c r="F135" s="35" t="s">
        <v>853</v>
      </c>
      <c r="G135" s="35" t="s">
        <v>52</v>
      </c>
      <c r="H135" s="35" t="s">
        <v>854</v>
      </c>
      <c r="I135" s="35" t="s">
        <v>855</v>
      </c>
      <c r="J135" s="35" t="s">
        <v>856</v>
      </c>
      <c r="K135" s="35" t="s">
        <v>836</v>
      </c>
      <c r="L135" s="35" t="s">
        <v>668</v>
      </c>
      <c r="M135" s="35" t="s">
        <v>58</v>
      </c>
      <c r="N135" s="36">
        <v>1</v>
      </c>
      <c r="O135" s="36" t="s">
        <v>857</v>
      </c>
      <c r="P135" s="35">
        <v>20</v>
      </c>
      <c r="Q135" s="35">
        <v>20</v>
      </c>
      <c r="R135" s="35"/>
      <c r="S135" s="35">
        <v>1</v>
      </c>
      <c r="T135" s="35">
        <v>28</v>
      </c>
      <c r="U135" s="35">
        <v>76</v>
      </c>
      <c r="V135" s="35">
        <v>1</v>
      </c>
      <c r="W135" s="35">
        <v>13</v>
      </c>
      <c r="X135" s="35">
        <v>35</v>
      </c>
      <c r="Y135" s="35" t="s">
        <v>858</v>
      </c>
      <c r="Z135" s="35" t="s">
        <v>859</v>
      </c>
      <c r="AA135" s="35" t="s">
        <v>62</v>
      </c>
      <c r="AB135" s="35" t="s">
        <v>63</v>
      </c>
      <c r="AC135" s="35" t="s">
        <v>836</v>
      </c>
      <c r="AD135" s="35" t="s">
        <v>841</v>
      </c>
      <c r="AE135" s="35" t="s">
        <v>860</v>
      </c>
      <c r="AF135" s="35" t="s">
        <v>861</v>
      </c>
      <c r="AG135" s="35">
        <f t="shared" si="21"/>
        <v>20</v>
      </c>
      <c r="AH135" s="35">
        <f t="shared" si="22"/>
        <v>18</v>
      </c>
      <c r="AI135" s="35">
        <v>18</v>
      </c>
      <c r="AJ135" s="35"/>
      <c r="AK135" s="36">
        <v>2</v>
      </c>
      <c r="AL135" s="35"/>
      <c r="AM135" s="35" t="s">
        <v>67</v>
      </c>
    </row>
    <row r="136" s="7" customFormat="1" ht="111" customHeight="1" spans="1:39">
      <c r="A136" s="35">
        <v>4</v>
      </c>
      <c r="B136" s="35" t="s">
        <v>47</v>
      </c>
      <c r="C136" s="35" t="s">
        <v>48</v>
      </c>
      <c r="D136" s="35" t="s">
        <v>91</v>
      </c>
      <c r="E136" s="35" t="s">
        <v>862</v>
      </c>
      <c r="F136" s="35" t="s">
        <v>863</v>
      </c>
      <c r="G136" s="35" t="s">
        <v>52</v>
      </c>
      <c r="H136" s="35" t="s">
        <v>864</v>
      </c>
      <c r="I136" s="35" t="s">
        <v>834</v>
      </c>
      <c r="J136" s="35" t="s">
        <v>835</v>
      </c>
      <c r="K136" s="35" t="s">
        <v>836</v>
      </c>
      <c r="L136" s="35" t="s">
        <v>865</v>
      </c>
      <c r="M136" s="35" t="s">
        <v>96</v>
      </c>
      <c r="N136" s="36">
        <v>1.48</v>
      </c>
      <c r="O136" s="36" t="s">
        <v>403</v>
      </c>
      <c r="P136" s="35">
        <v>59.2</v>
      </c>
      <c r="Q136" s="35">
        <v>59.2</v>
      </c>
      <c r="R136" s="35"/>
      <c r="S136" s="35">
        <v>1</v>
      </c>
      <c r="T136" s="35">
        <v>65</v>
      </c>
      <c r="U136" s="35">
        <v>187</v>
      </c>
      <c r="V136" s="35">
        <v>1</v>
      </c>
      <c r="W136" s="35">
        <v>37</v>
      </c>
      <c r="X136" s="35">
        <v>109</v>
      </c>
      <c r="Y136" s="35" t="s">
        <v>866</v>
      </c>
      <c r="Z136" s="35" t="s">
        <v>867</v>
      </c>
      <c r="AA136" s="35" t="s">
        <v>62</v>
      </c>
      <c r="AB136" s="35" t="s">
        <v>63</v>
      </c>
      <c r="AC136" s="35" t="s">
        <v>836</v>
      </c>
      <c r="AD136" s="35" t="s">
        <v>841</v>
      </c>
      <c r="AE136" s="35" t="s">
        <v>868</v>
      </c>
      <c r="AF136" s="35" t="s">
        <v>869</v>
      </c>
      <c r="AG136" s="35">
        <f t="shared" si="21"/>
        <v>59.2</v>
      </c>
      <c r="AH136" s="35">
        <f t="shared" si="22"/>
        <v>51</v>
      </c>
      <c r="AI136" s="35">
        <v>51</v>
      </c>
      <c r="AJ136" s="35"/>
      <c r="AK136" s="36">
        <v>8.2</v>
      </c>
      <c r="AL136" s="35"/>
      <c r="AM136" s="35" t="s">
        <v>67</v>
      </c>
    </row>
    <row r="137" s="7" customFormat="1" customHeight="1" spans="1:39">
      <c r="A137" s="35">
        <v>5</v>
      </c>
      <c r="B137" s="35" t="s">
        <v>68</v>
      </c>
      <c r="C137" s="35" t="s">
        <v>133</v>
      </c>
      <c r="D137" s="35" t="s">
        <v>134</v>
      </c>
      <c r="E137" s="35" t="s">
        <v>870</v>
      </c>
      <c r="F137" s="35" t="s">
        <v>871</v>
      </c>
      <c r="G137" s="35" t="s">
        <v>52</v>
      </c>
      <c r="H137" s="35" t="s">
        <v>872</v>
      </c>
      <c r="I137" s="35" t="s">
        <v>834</v>
      </c>
      <c r="J137" s="35" t="s">
        <v>835</v>
      </c>
      <c r="K137" s="35" t="s">
        <v>836</v>
      </c>
      <c r="L137" s="35" t="s">
        <v>633</v>
      </c>
      <c r="M137" s="35" t="s">
        <v>141</v>
      </c>
      <c r="N137" s="36">
        <v>200</v>
      </c>
      <c r="O137" s="36" t="s">
        <v>142</v>
      </c>
      <c r="P137" s="35">
        <v>50</v>
      </c>
      <c r="Q137" s="35">
        <v>50</v>
      </c>
      <c r="R137" s="35"/>
      <c r="S137" s="35">
        <v>1</v>
      </c>
      <c r="T137" s="35">
        <v>25</v>
      </c>
      <c r="U137" s="35">
        <v>72</v>
      </c>
      <c r="V137" s="35">
        <v>1</v>
      </c>
      <c r="W137" s="35">
        <v>12</v>
      </c>
      <c r="X137" s="35">
        <v>35</v>
      </c>
      <c r="Y137" s="35" t="s">
        <v>589</v>
      </c>
      <c r="Z137" s="35" t="s">
        <v>590</v>
      </c>
      <c r="AA137" s="35" t="s">
        <v>78</v>
      </c>
      <c r="AB137" s="35" t="s">
        <v>79</v>
      </c>
      <c r="AC137" s="35" t="s">
        <v>836</v>
      </c>
      <c r="AD137" s="35" t="s">
        <v>841</v>
      </c>
      <c r="AE137" s="35" t="s">
        <v>868</v>
      </c>
      <c r="AF137" s="35" t="s">
        <v>869</v>
      </c>
      <c r="AG137" s="35">
        <f t="shared" si="21"/>
        <v>50</v>
      </c>
      <c r="AH137" s="35">
        <f t="shared" si="22"/>
        <v>43</v>
      </c>
      <c r="AI137" s="35">
        <v>43</v>
      </c>
      <c r="AJ137" s="35"/>
      <c r="AK137" s="36">
        <v>7</v>
      </c>
      <c r="AL137" s="35"/>
      <c r="AM137" s="35" t="s">
        <v>67</v>
      </c>
    </row>
    <row r="138" s="7" customFormat="1" ht="116" customHeight="1" spans="1:39">
      <c r="A138" s="35">
        <v>6</v>
      </c>
      <c r="B138" s="35" t="s">
        <v>47</v>
      </c>
      <c r="C138" s="35" t="s">
        <v>48</v>
      </c>
      <c r="D138" s="35" t="s">
        <v>91</v>
      </c>
      <c r="E138" s="48" t="s">
        <v>873</v>
      </c>
      <c r="F138" s="35" t="s">
        <v>874</v>
      </c>
      <c r="G138" s="35" t="s">
        <v>52</v>
      </c>
      <c r="H138" s="35" t="s">
        <v>875</v>
      </c>
      <c r="I138" s="35" t="s">
        <v>834</v>
      </c>
      <c r="J138" s="35" t="s">
        <v>876</v>
      </c>
      <c r="K138" s="35" t="s">
        <v>836</v>
      </c>
      <c r="L138" s="35" t="s">
        <v>877</v>
      </c>
      <c r="M138" s="35" t="s">
        <v>96</v>
      </c>
      <c r="N138" s="36">
        <v>2</v>
      </c>
      <c r="O138" s="36" t="s">
        <v>878</v>
      </c>
      <c r="P138" s="35">
        <v>9</v>
      </c>
      <c r="Q138" s="35">
        <v>9</v>
      </c>
      <c r="R138" s="35"/>
      <c r="S138" s="35">
        <v>1</v>
      </c>
      <c r="T138" s="35">
        <v>109</v>
      </c>
      <c r="U138" s="35">
        <v>328</v>
      </c>
      <c r="V138" s="35">
        <v>1</v>
      </c>
      <c r="W138" s="35">
        <v>42</v>
      </c>
      <c r="X138" s="35">
        <v>105</v>
      </c>
      <c r="Y138" s="35" t="s">
        <v>879</v>
      </c>
      <c r="Z138" s="35" t="s">
        <v>880</v>
      </c>
      <c r="AA138" s="35" t="s">
        <v>62</v>
      </c>
      <c r="AB138" s="35" t="s">
        <v>63</v>
      </c>
      <c r="AC138" s="35" t="s">
        <v>836</v>
      </c>
      <c r="AD138" s="35" t="s">
        <v>841</v>
      </c>
      <c r="AE138" s="35" t="s">
        <v>881</v>
      </c>
      <c r="AF138" s="35" t="s">
        <v>882</v>
      </c>
      <c r="AG138" s="35">
        <f t="shared" si="21"/>
        <v>9</v>
      </c>
      <c r="AH138" s="35">
        <f t="shared" si="22"/>
        <v>8</v>
      </c>
      <c r="AI138" s="35">
        <v>8</v>
      </c>
      <c r="AJ138" s="35"/>
      <c r="AK138" s="36">
        <v>1</v>
      </c>
      <c r="AL138" s="35"/>
      <c r="AM138" s="35" t="s">
        <v>67</v>
      </c>
    </row>
    <row r="139" s="7" customFormat="1" ht="111" customHeight="1" spans="1:39">
      <c r="A139" s="35">
        <v>7</v>
      </c>
      <c r="B139" s="35" t="s">
        <v>68</v>
      </c>
      <c r="C139" s="35" t="s">
        <v>69</v>
      </c>
      <c r="D139" s="35" t="s">
        <v>70</v>
      </c>
      <c r="E139" s="35" t="s">
        <v>883</v>
      </c>
      <c r="F139" s="35" t="s">
        <v>884</v>
      </c>
      <c r="G139" s="35" t="s">
        <v>52</v>
      </c>
      <c r="H139" s="35" t="s">
        <v>885</v>
      </c>
      <c r="I139" s="35" t="s">
        <v>286</v>
      </c>
      <c r="J139" s="35" t="s">
        <v>555</v>
      </c>
      <c r="K139" s="35" t="s">
        <v>836</v>
      </c>
      <c r="L139" s="35" t="s">
        <v>886</v>
      </c>
      <c r="M139" s="35" t="s">
        <v>887</v>
      </c>
      <c r="N139" s="36">
        <v>1</v>
      </c>
      <c r="O139" s="36" t="s">
        <v>888</v>
      </c>
      <c r="P139" s="35">
        <v>30</v>
      </c>
      <c r="Q139" s="35">
        <v>30</v>
      </c>
      <c r="R139" s="35"/>
      <c r="S139" s="35">
        <v>1</v>
      </c>
      <c r="T139" s="35">
        <v>39</v>
      </c>
      <c r="U139" s="35">
        <v>108</v>
      </c>
      <c r="V139" s="35">
        <v>1</v>
      </c>
      <c r="W139" s="35">
        <v>31</v>
      </c>
      <c r="X139" s="35">
        <v>89</v>
      </c>
      <c r="Y139" s="35" t="s">
        <v>889</v>
      </c>
      <c r="Z139" s="35" t="s">
        <v>890</v>
      </c>
      <c r="AA139" s="35" t="s">
        <v>78</v>
      </c>
      <c r="AB139" s="35" t="s">
        <v>79</v>
      </c>
      <c r="AC139" s="35" t="s">
        <v>836</v>
      </c>
      <c r="AD139" s="35" t="s">
        <v>841</v>
      </c>
      <c r="AE139" s="35" t="s">
        <v>891</v>
      </c>
      <c r="AF139" s="35" t="s">
        <v>892</v>
      </c>
      <c r="AG139" s="35">
        <f t="shared" si="21"/>
        <v>30</v>
      </c>
      <c r="AH139" s="35">
        <f t="shared" si="22"/>
        <v>27</v>
      </c>
      <c r="AI139" s="35">
        <v>27</v>
      </c>
      <c r="AJ139" s="35"/>
      <c r="AK139" s="36">
        <v>3</v>
      </c>
      <c r="AL139" s="35"/>
      <c r="AM139" s="35" t="s">
        <v>67</v>
      </c>
    </row>
    <row r="140" s="7" customFormat="1" customHeight="1" spans="1:39">
      <c r="A140" s="35">
        <v>8</v>
      </c>
      <c r="B140" s="35" t="s">
        <v>68</v>
      </c>
      <c r="C140" s="35" t="s">
        <v>133</v>
      </c>
      <c r="D140" s="35" t="s">
        <v>134</v>
      </c>
      <c r="E140" s="35" t="s">
        <v>893</v>
      </c>
      <c r="F140" s="35" t="s">
        <v>894</v>
      </c>
      <c r="G140" s="35" t="s">
        <v>52</v>
      </c>
      <c r="H140" s="35" t="s">
        <v>885</v>
      </c>
      <c r="I140" s="35" t="s">
        <v>286</v>
      </c>
      <c r="J140" s="35" t="s">
        <v>287</v>
      </c>
      <c r="K140" s="35" t="s">
        <v>836</v>
      </c>
      <c r="L140" s="35" t="s">
        <v>895</v>
      </c>
      <c r="M140" s="35" t="s">
        <v>141</v>
      </c>
      <c r="N140" s="36">
        <v>135</v>
      </c>
      <c r="O140" s="36" t="s">
        <v>896</v>
      </c>
      <c r="P140" s="35">
        <v>67.5</v>
      </c>
      <c r="Q140" s="35">
        <v>67.5</v>
      </c>
      <c r="R140" s="35"/>
      <c r="S140" s="35">
        <v>1</v>
      </c>
      <c r="T140" s="35">
        <v>28</v>
      </c>
      <c r="U140" s="35">
        <v>95</v>
      </c>
      <c r="V140" s="35">
        <v>1</v>
      </c>
      <c r="W140" s="35"/>
      <c r="X140" s="35">
        <v>52</v>
      </c>
      <c r="Y140" s="35" t="s">
        <v>897</v>
      </c>
      <c r="Z140" s="35" t="s">
        <v>898</v>
      </c>
      <c r="AA140" s="35" t="s">
        <v>78</v>
      </c>
      <c r="AB140" s="35" t="s">
        <v>79</v>
      </c>
      <c r="AC140" s="35" t="s">
        <v>836</v>
      </c>
      <c r="AD140" s="35" t="s">
        <v>841</v>
      </c>
      <c r="AE140" s="35" t="s">
        <v>836</v>
      </c>
      <c r="AF140" s="35" t="s">
        <v>842</v>
      </c>
      <c r="AG140" s="35">
        <f t="shared" si="21"/>
        <v>67.5</v>
      </c>
      <c r="AH140" s="35">
        <f t="shared" si="22"/>
        <v>60</v>
      </c>
      <c r="AI140" s="35">
        <v>60</v>
      </c>
      <c r="AJ140" s="35"/>
      <c r="AK140" s="36">
        <v>7.5</v>
      </c>
      <c r="AL140" s="35"/>
      <c r="AM140" s="35" t="s">
        <v>67</v>
      </c>
    </row>
    <row r="141" s="7" customFormat="1" ht="135" customHeight="1" spans="1:39">
      <c r="A141" s="35">
        <v>9</v>
      </c>
      <c r="B141" s="35" t="s">
        <v>68</v>
      </c>
      <c r="C141" s="35" t="s">
        <v>133</v>
      </c>
      <c r="D141" s="35" t="s">
        <v>134</v>
      </c>
      <c r="E141" s="35" t="s">
        <v>899</v>
      </c>
      <c r="F141" s="35" t="s">
        <v>900</v>
      </c>
      <c r="G141" s="35" t="s">
        <v>52</v>
      </c>
      <c r="H141" s="35" t="s">
        <v>885</v>
      </c>
      <c r="I141" s="35" t="s">
        <v>286</v>
      </c>
      <c r="J141" s="35" t="s">
        <v>555</v>
      </c>
      <c r="K141" s="35" t="s">
        <v>836</v>
      </c>
      <c r="L141" s="35" t="s">
        <v>901</v>
      </c>
      <c r="M141" s="35" t="s">
        <v>141</v>
      </c>
      <c r="N141" s="36">
        <v>20</v>
      </c>
      <c r="O141" s="36" t="s">
        <v>760</v>
      </c>
      <c r="P141" s="35">
        <v>20</v>
      </c>
      <c r="Q141" s="35">
        <v>20</v>
      </c>
      <c r="R141" s="35"/>
      <c r="S141" s="35">
        <v>1</v>
      </c>
      <c r="T141" s="35">
        <v>19</v>
      </c>
      <c r="U141" s="35">
        <v>53</v>
      </c>
      <c r="V141" s="35">
        <v>1</v>
      </c>
      <c r="W141" s="35">
        <v>11</v>
      </c>
      <c r="X141" s="35">
        <v>28</v>
      </c>
      <c r="Y141" s="35" t="s">
        <v>902</v>
      </c>
      <c r="Z141" s="35" t="s">
        <v>903</v>
      </c>
      <c r="AA141" s="35" t="s">
        <v>78</v>
      </c>
      <c r="AB141" s="35" t="s">
        <v>79</v>
      </c>
      <c r="AC141" s="35" t="s">
        <v>836</v>
      </c>
      <c r="AD141" s="35" t="s">
        <v>841</v>
      </c>
      <c r="AE141" s="35" t="s">
        <v>891</v>
      </c>
      <c r="AF141" s="35" t="s">
        <v>892</v>
      </c>
      <c r="AG141" s="35">
        <f t="shared" si="21"/>
        <v>20</v>
      </c>
      <c r="AH141" s="35">
        <f t="shared" si="22"/>
        <v>18</v>
      </c>
      <c r="AI141" s="35">
        <v>18</v>
      </c>
      <c r="AJ141" s="35"/>
      <c r="AK141" s="36">
        <v>2</v>
      </c>
      <c r="AL141" s="35"/>
      <c r="AM141" s="35" t="s">
        <v>67</v>
      </c>
    </row>
    <row r="142" s="7" customFormat="1" customHeight="1" spans="1:39">
      <c r="A142" s="35">
        <v>10</v>
      </c>
      <c r="B142" s="35" t="s">
        <v>47</v>
      </c>
      <c r="C142" s="35" t="s">
        <v>48</v>
      </c>
      <c r="D142" s="35" t="s">
        <v>91</v>
      </c>
      <c r="E142" s="35" t="s">
        <v>904</v>
      </c>
      <c r="F142" s="35" t="s">
        <v>905</v>
      </c>
      <c r="G142" s="35" t="s">
        <v>354</v>
      </c>
      <c r="H142" s="35" t="s">
        <v>906</v>
      </c>
      <c r="I142" s="35" t="s">
        <v>907</v>
      </c>
      <c r="J142" s="35" t="s">
        <v>908</v>
      </c>
      <c r="K142" s="35" t="s">
        <v>836</v>
      </c>
      <c r="L142" s="35" t="s">
        <v>909</v>
      </c>
      <c r="M142" s="35" t="s">
        <v>86</v>
      </c>
      <c r="N142" s="36">
        <v>50</v>
      </c>
      <c r="O142" s="36" t="s">
        <v>910</v>
      </c>
      <c r="P142" s="35">
        <v>20</v>
      </c>
      <c r="Q142" s="35">
        <v>20</v>
      </c>
      <c r="R142" s="35"/>
      <c r="S142" s="35">
        <v>1</v>
      </c>
      <c r="T142" s="35">
        <v>78</v>
      </c>
      <c r="U142" s="35">
        <v>226</v>
      </c>
      <c r="V142" s="35">
        <v>1</v>
      </c>
      <c r="W142" s="35">
        <v>41</v>
      </c>
      <c r="X142" s="35">
        <v>115</v>
      </c>
      <c r="Y142" s="35" t="s">
        <v>911</v>
      </c>
      <c r="Z142" s="35" t="s">
        <v>912</v>
      </c>
      <c r="AA142" s="35" t="s">
        <v>62</v>
      </c>
      <c r="AB142" s="35" t="s">
        <v>63</v>
      </c>
      <c r="AC142" s="35" t="s">
        <v>836</v>
      </c>
      <c r="AD142" s="35" t="s">
        <v>841</v>
      </c>
      <c r="AE142" s="35" t="s">
        <v>913</v>
      </c>
      <c r="AF142" s="35" t="s">
        <v>914</v>
      </c>
      <c r="AG142" s="35">
        <f t="shared" si="21"/>
        <v>20</v>
      </c>
      <c r="AH142" s="35">
        <f t="shared" si="22"/>
        <v>18</v>
      </c>
      <c r="AI142" s="35">
        <v>18</v>
      </c>
      <c r="AJ142" s="35"/>
      <c r="AK142" s="36">
        <v>2</v>
      </c>
      <c r="AL142" s="35"/>
      <c r="AM142" s="35" t="s">
        <v>67</v>
      </c>
    </row>
    <row r="143" s="7" customFormat="1" ht="115" customHeight="1" spans="1:39">
      <c r="A143" s="35">
        <v>11</v>
      </c>
      <c r="B143" s="35" t="s">
        <v>47</v>
      </c>
      <c r="C143" s="35" t="s">
        <v>48</v>
      </c>
      <c r="D143" s="35" t="s">
        <v>91</v>
      </c>
      <c r="E143" s="35" t="s">
        <v>915</v>
      </c>
      <c r="F143" s="35" t="s">
        <v>916</v>
      </c>
      <c r="G143" s="35" t="s">
        <v>52</v>
      </c>
      <c r="H143" s="35" t="s">
        <v>917</v>
      </c>
      <c r="I143" s="35" t="s">
        <v>855</v>
      </c>
      <c r="J143" s="35" t="s">
        <v>856</v>
      </c>
      <c r="K143" s="35" t="s">
        <v>836</v>
      </c>
      <c r="L143" s="35" t="s">
        <v>918</v>
      </c>
      <c r="M143" s="35" t="s">
        <v>96</v>
      </c>
      <c r="N143" s="36">
        <v>3</v>
      </c>
      <c r="O143" s="36" t="s">
        <v>403</v>
      </c>
      <c r="P143" s="35">
        <v>120</v>
      </c>
      <c r="Q143" s="35">
        <v>120</v>
      </c>
      <c r="R143" s="35"/>
      <c r="S143" s="35">
        <v>1</v>
      </c>
      <c r="T143" s="35">
        <v>110</v>
      </c>
      <c r="U143" s="35">
        <v>360</v>
      </c>
      <c r="V143" s="35">
        <v>1</v>
      </c>
      <c r="W143" s="35">
        <v>80</v>
      </c>
      <c r="X143" s="35">
        <v>290</v>
      </c>
      <c r="Y143" s="35" t="s">
        <v>919</v>
      </c>
      <c r="Z143" s="35" t="s">
        <v>680</v>
      </c>
      <c r="AA143" s="35" t="s">
        <v>62</v>
      </c>
      <c r="AB143" s="35" t="s">
        <v>63</v>
      </c>
      <c r="AC143" s="35" t="s">
        <v>836</v>
      </c>
      <c r="AD143" s="35" t="s">
        <v>841</v>
      </c>
      <c r="AE143" s="35" t="s">
        <v>836</v>
      </c>
      <c r="AF143" s="35" t="s">
        <v>851</v>
      </c>
      <c r="AG143" s="35">
        <f t="shared" si="21"/>
        <v>120</v>
      </c>
      <c r="AH143" s="35">
        <f t="shared" si="22"/>
        <v>105</v>
      </c>
      <c r="AI143" s="35">
        <v>105</v>
      </c>
      <c r="AJ143" s="35"/>
      <c r="AK143" s="36">
        <v>15</v>
      </c>
      <c r="AL143" s="35"/>
      <c r="AM143" s="35" t="s">
        <v>67</v>
      </c>
    </row>
    <row r="144" s="7" customFormat="1" ht="114" customHeight="1" spans="1:39">
      <c r="A144" s="35">
        <v>12</v>
      </c>
      <c r="B144" s="35" t="s">
        <v>47</v>
      </c>
      <c r="C144" s="35" t="s">
        <v>48</v>
      </c>
      <c r="D144" s="35" t="s">
        <v>91</v>
      </c>
      <c r="E144" s="35" t="s">
        <v>920</v>
      </c>
      <c r="F144" s="35" t="s">
        <v>921</v>
      </c>
      <c r="G144" s="35" t="s">
        <v>52</v>
      </c>
      <c r="H144" s="35" t="s">
        <v>881</v>
      </c>
      <c r="I144" s="35" t="s">
        <v>286</v>
      </c>
      <c r="J144" s="35" t="s">
        <v>535</v>
      </c>
      <c r="K144" s="35" t="s">
        <v>836</v>
      </c>
      <c r="L144" s="35" t="s">
        <v>922</v>
      </c>
      <c r="M144" s="35" t="s">
        <v>96</v>
      </c>
      <c r="N144" s="36">
        <v>2</v>
      </c>
      <c r="O144" s="36" t="s">
        <v>403</v>
      </c>
      <c r="P144" s="35">
        <v>80</v>
      </c>
      <c r="Q144" s="35">
        <v>80</v>
      </c>
      <c r="R144" s="35"/>
      <c r="S144" s="35">
        <v>1</v>
      </c>
      <c r="T144" s="35">
        <v>103</v>
      </c>
      <c r="U144" s="35">
        <v>315</v>
      </c>
      <c r="V144" s="35">
        <v>1</v>
      </c>
      <c r="W144" s="35">
        <v>67</v>
      </c>
      <c r="X144" s="35">
        <v>196</v>
      </c>
      <c r="Y144" s="35" t="s">
        <v>923</v>
      </c>
      <c r="Z144" s="35" t="s">
        <v>924</v>
      </c>
      <c r="AA144" s="35" t="s">
        <v>78</v>
      </c>
      <c r="AB144" s="35" t="s">
        <v>79</v>
      </c>
      <c r="AC144" s="35" t="s">
        <v>836</v>
      </c>
      <c r="AD144" s="35" t="s">
        <v>841</v>
      </c>
      <c r="AE144" s="35" t="s">
        <v>836</v>
      </c>
      <c r="AF144" s="35" t="s">
        <v>851</v>
      </c>
      <c r="AG144" s="35">
        <f t="shared" si="21"/>
        <v>80</v>
      </c>
      <c r="AH144" s="35">
        <f t="shared" si="22"/>
        <v>70</v>
      </c>
      <c r="AI144" s="35">
        <v>70</v>
      </c>
      <c r="AJ144" s="35"/>
      <c r="AK144" s="36">
        <v>10</v>
      </c>
      <c r="AL144" s="35"/>
      <c r="AM144" s="35" t="s">
        <v>67</v>
      </c>
    </row>
    <row r="145" s="7" customFormat="1" ht="109" customHeight="1" spans="1:39">
      <c r="A145" s="35">
        <v>13</v>
      </c>
      <c r="B145" s="35" t="s">
        <v>68</v>
      </c>
      <c r="C145" s="35" t="s">
        <v>69</v>
      </c>
      <c r="D145" s="35" t="s">
        <v>70</v>
      </c>
      <c r="E145" s="35" t="s">
        <v>925</v>
      </c>
      <c r="F145" s="35" t="s">
        <v>926</v>
      </c>
      <c r="G145" s="35" t="s">
        <v>52</v>
      </c>
      <c r="H145" s="35" t="s">
        <v>881</v>
      </c>
      <c r="I145" s="35" t="s">
        <v>286</v>
      </c>
      <c r="J145" s="35" t="s">
        <v>535</v>
      </c>
      <c r="K145" s="35" t="s">
        <v>836</v>
      </c>
      <c r="L145" s="35" t="s">
        <v>927</v>
      </c>
      <c r="M145" s="35" t="s">
        <v>887</v>
      </c>
      <c r="N145" s="36">
        <v>1</v>
      </c>
      <c r="O145" s="36" t="s">
        <v>928</v>
      </c>
      <c r="P145" s="35">
        <v>70</v>
      </c>
      <c r="Q145" s="35">
        <v>70</v>
      </c>
      <c r="R145" s="35"/>
      <c r="S145" s="35">
        <v>1</v>
      </c>
      <c r="T145" s="35">
        <v>103</v>
      </c>
      <c r="U145" s="35">
        <v>315</v>
      </c>
      <c r="V145" s="35">
        <v>1</v>
      </c>
      <c r="W145" s="35">
        <v>67</v>
      </c>
      <c r="X145" s="35">
        <v>196</v>
      </c>
      <c r="Y145" s="35" t="s">
        <v>929</v>
      </c>
      <c r="Z145" s="35" t="s">
        <v>930</v>
      </c>
      <c r="AA145" s="35" t="s">
        <v>78</v>
      </c>
      <c r="AB145" s="35" t="s">
        <v>79</v>
      </c>
      <c r="AC145" s="35" t="s">
        <v>836</v>
      </c>
      <c r="AD145" s="35" t="s">
        <v>841</v>
      </c>
      <c r="AE145" s="35" t="s">
        <v>836</v>
      </c>
      <c r="AF145" s="35" t="s">
        <v>842</v>
      </c>
      <c r="AG145" s="35">
        <f t="shared" si="21"/>
        <v>70</v>
      </c>
      <c r="AH145" s="35">
        <f t="shared" si="22"/>
        <v>61</v>
      </c>
      <c r="AI145" s="35">
        <v>61</v>
      </c>
      <c r="AJ145" s="35"/>
      <c r="AK145" s="36">
        <v>9</v>
      </c>
      <c r="AL145" s="35"/>
      <c r="AM145" s="35" t="s">
        <v>67</v>
      </c>
    </row>
    <row r="146" s="7" customFormat="1" ht="107" customHeight="1" spans="1:39">
      <c r="A146" s="35">
        <v>14</v>
      </c>
      <c r="B146" s="35" t="s">
        <v>68</v>
      </c>
      <c r="C146" s="35" t="s">
        <v>133</v>
      </c>
      <c r="D146" s="35" t="s">
        <v>134</v>
      </c>
      <c r="E146" s="35" t="s">
        <v>931</v>
      </c>
      <c r="F146" s="35" t="s">
        <v>932</v>
      </c>
      <c r="G146" s="35" t="s">
        <v>52</v>
      </c>
      <c r="H146" s="35" t="s">
        <v>881</v>
      </c>
      <c r="I146" s="35" t="s">
        <v>286</v>
      </c>
      <c r="J146" s="35" t="s">
        <v>535</v>
      </c>
      <c r="K146" s="35" t="s">
        <v>836</v>
      </c>
      <c r="L146" s="35" t="s">
        <v>933</v>
      </c>
      <c r="M146" s="35" t="s">
        <v>141</v>
      </c>
      <c r="N146" s="36">
        <v>2000</v>
      </c>
      <c r="O146" s="36" t="s">
        <v>934</v>
      </c>
      <c r="P146" s="35">
        <v>200</v>
      </c>
      <c r="Q146" s="35">
        <v>200</v>
      </c>
      <c r="R146" s="35"/>
      <c r="S146" s="35">
        <v>1</v>
      </c>
      <c r="T146" s="35">
        <v>103</v>
      </c>
      <c r="U146" s="35">
        <v>315</v>
      </c>
      <c r="V146" s="35">
        <v>1</v>
      </c>
      <c r="W146" s="35">
        <v>67</v>
      </c>
      <c r="X146" s="35">
        <v>196</v>
      </c>
      <c r="Y146" s="35" t="s">
        <v>935</v>
      </c>
      <c r="Z146" s="35" t="s">
        <v>936</v>
      </c>
      <c r="AA146" s="35" t="s">
        <v>78</v>
      </c>
      <c r="AB146" s="35" t="s">
        <v>79</v>
      </c>
      <c r="AC146" s="35" t="s">
        <v>836</v>
      </c>
      <c r="AD146" s="35" t="s">
        <v>841</v>
      </c>
      <c r="AE146" s="35" t="s">
        <v>836</v>
      </c>
      <c r="AF146" s="35" t="s">
        <v>842</v>
      </c>
      <c r="AG146" s="35">
        <f t="shared" si="21"/>
        <v>200</v>
      </c>
      <c r="AH146" s="35">
        <f t="shared" si="22"/>
        <v>175</v>
      </c>
      <c r="AI146" s="35">
        <v>175</v>
      </c>
      <c r="AJ146" s="35"/>
      <c r="AK146" s="36">
        <v>25</v>
      </c>
      <c r="AL146" s="35"/>
      <c r="AM146" s="35" t="s">
        <v>67</v>
      </c>
    </row>
    <row r="147" s="7" customFormat="1" ht="119" customHeight="1" spans="1:39">
      <c r="A147" s="35">
        <v>15</v>
      </c>
      <c r="B147" s="35" t="s">
        <v>47</v>
      </c>
      <c r="C147" s="35" t="s">
        <v>48</v>
      </c>
      <c r="D147" s="35" t="s">
        <v>91</v>
      </c>
      <c r="E147" s="35" t="s">
        <v>937</v>
      </c>
      <c r="F147" s="35" t="s">
        <v>938</v>
      </c>
      <c r="G147" s="35" t="s">
        <v>52</v>
      </c>
      <c r="H147" s="35" t="s">
        <v>939</v>
      </c>
      <c r="I147" s="35" t="s">
        <v>286</v>
      </c>
      <c r="J147" s="35" t="s">
        <v>545</v>
      </c>
      <c r="K147" s="35" t="s">
        <v>836</v>
      </c>
      <c r="L147" s="35" t="s">
        <v>940</v>
      </c>
      <c r="M147" s="35" t="s">
        <v>96</v>
      </c>
      <c r="N147" s="36">
        <v>5.5</v>
      </c>
      <c r="O147" s="36" t="s">
        <v>403</v>
      </c>
      <c r="P147" s="35">
        <v>220</v>
      </c>
      <c r="Q147" s="35">
        <v>220</v>
      </c>
      <c r="R147" s="35"/>
      <c r="S147" s="35">
        <v>1</v>
      </c>
      <c r="T147" s="35">
        <v>107</v>
      </c>
      <c r="U147" s="35">
        <v>338</v>
      </c>
      <c r="V147" s="35">
        <v>1</v>
      </c>
      <c r="W147" s="35">
        <v>75</v>
      </c>
      <c r="X147" s="35">
        <v>219</v>
      </c>
      <c r="Y147" s="35" t="s">
        <v>941</v>
      </c>
      <c r="Z147" s="35" t="s">
        <v>942</v>
      </c>
      <c r="AA147" s="35" t="s">
        <v>62</v>
      </c>
      <c r="AB147" s="35" t="s">
        <v>63</v>
      </c>
      <c r="AC147" s="35" t="s">
        <v>836</v>
      </c>
      <c r="AD147" s="35" t="s">
        <v>841</v>
      </c>
      <c r="AE147" s="35" t="s">
        <v>836</v>
      </c>
      <c r="AF147" s="35" t="s">
        <v>851</v>
      </c>
      <c r="AG147" s="35">
        <f t="shared" si="21"/>
        <v>220</v>
      </c>
      <c r="AH147" s="35">
        <f t="shared" si="22"/>
        <v>192</v>
      </c>
      <c r="AI147" s="35"/>
      <c r="AJ147" s="35">
        <v>192</v>
      </c>
      <c r="AK147" s="36">
        <v>28</v>
      </c>
      <c r="AL147" s="35"/>
      <c r="AM147" s="35" t="s">
        <v>67</v>
      </c>
    </row>
    <row r="148" s="7" customFormat="1" ht="112" customHeight="1" spans="1:39">
      <c r="A148" s="35">
        <v>16</v>
      </c>
      <c r="B148" s="35" t="s">
        <v>47</v>
      </c>
      <c r="C148" s="35" t="s">
        <v>48</v>
      </c>
      <c r="D148" s="35" t="s">
        <v>91</v>
      </c>
      <c r="E148" s="35" t="s">
        <v>943</v>
      </c>
      <c r="F148" s="35" t="s">
        <v>944</v>
      </c>
      <c r="G148" s="35" t="s">
        <v>354</v>
      </c>
      <c r="H148" s="35" t="s">
        <v>945</v>
      </c>
      <c r="I148" s="35" t="s">
        <v>907</v>
      </c>
      <c r="J148" s="35" t="s">
        <v>908</v>
      </c>
      <c r="K148" s="35" t="s">
        <v>836</v>
      </c>
      <c r="L148" s="35" t="s">
        <v>946</v>
      </c>
      <c r="M148" s="35" t="s">
        <v>96</v>
      </c>
      <c r="N148" s="36">
        <v>5</v>
      </c>
      <c r="O148" s="36" t="s">
        <v>947</v>
      </c>
      <c r="P148" s="35">
        <v>20</v>
      </c>
      <c r="Q148" s="35">
        <v>20</v>
      </c>
      <c r="R148" s="35"/>
      <c r="S148" s="35">
        <v>1</v>
      </c>
      <c r="T148" s="35">
        <v>113</v>
      </c>
      <c r="U148" s="35">
        <v>347</v>
      </c>
      <c r="V148" s="35">
        <v>1</v>
      </c>
      <c r="W148" s="35">
        <v>78</v>
      </c>
      <c r="X148" s="35">
        <v>225</v>
      </c>
      <c r="Y148" s="35" t="s">
        <v>948</v>
      </c>
      <c r="Z148" s="35" t="s">
        <v>949</v>
      </c>
      <c r="AA148" s="35" t="s">
        <v>62</v>
      </c>
      <c r="AB148" s="35" t="s">
        <v>63</v>
      </c>
      <c r="AC148" s="35" t="s">
        <v>836</v>
      </c>
      <c r="AD148" s="35" t="s">
        <v>841</v>
      </c>
      <c r="AE148" s="35" t="s">
        <v>913</v>
      </c>
      <c r="AF148" s="35" t="s">
        <v>914</v>
      </c>
      <c r="AG148" s="35">
        <f t="shared" si="21"/>
        <v>20</v>
      </c>
      <c r="AH148" s="35">
        <f t="shared" si="22"/>
        <v>18</v>
      </c>
      <c r="AI148" s="35">
        <v>18</v>
      </c>
      <c r="AJ148" s="35"/>
      <c r="AK148" s="36">
        <v>2</v>
      </c>
      <c r="AL148" s="35"/>
      <c r="AM148" s="35" t="s">
        <v>67</v>
      </c>
    </row>
    <row r="149" s="7" customFormat="1" ht="114" customHeight="1" spans="1:39">
      <c r="A149" s="35">
        <v>17</v>
      </c>
      <c r="B149" s="35" t="s">
        <v>47</v>
      </c>
      <c r="C149" s="35" t="s">
        <v>48</v>
      </c>
      <c r="D149" s="35" t="s">
        <v>245</v>
      </c>
      <c r="E149" s="35" t="s">
        <v>950</v>
      </c>
      <c r="F149" s="35" t="s">
        <v>951</v>
      </c>
      <c r="G149" s="35" t="s">
        <v>52</v>
      </c>
      <c r="H149" s="35" t="s">
        <v>952</v>
      </c>
      <c r="I149" s="35" t="s">
        <v>834</v>
      </c>
      <c r="J149" s="35" t="s">
        <v>876</v>
      </c>
      <c r="K149" s="35" t="s">
        <v>836</v>
      </c>
      <c r="L149" s="35" t="s">
        <v>953</v>
      </c>
      <c r="M149" s="35" t="s">
        <v>887</v>
      </c>
      <c r="N149" s="36">
        <v>1</v>
      </c>
      <c r="O149" s="36" t="s">
        <v>954</v>
      </c>
      <c r="P149" s="35">
        <v>9.8</v>
      </c>
      <c r="Q149" s="35">
        <v>9.8</v>
      </c>
      <c r="R149" s="35"/>
      <c r="S149" s="35">
        <v>1</v>
      </c>
      <c r="T149" s="35">
        <v>89</v>
      </c>
      <c r="U149" s="35">
        <v>268</v>
      </c>
      <c r="V149" s="35">
        <v>1</v>
      </c>
      <c r="W149" s="35">
        <v>33</v>
      </c>
      <c r="X149" s="35">
        <v>88</v>
      </c>
      <c r="Y149" s="35" t="s">
        <v>955</v>
      </c>
      <c r="Z149" s="35" t="s">
        <v>956</v>
      </c>
      <c r="AA149" s="35" t="s">
        <v>78</v>
      </c>
      <c r="AB149" s="35" t="s">
        <v>79</v>
      </c>
      <c r="AC149" s="35" t="s">
        <v>836</v>
      </c>
      <c r="AD149" s="35" t="s">
        <v>841</v>
      </c>
      <c r="AE149" s="35" t="s">
        <v>868</v>
      </c>
      <c r="AF149" s="35" t="s">
        <v>869</v>
      </c>
      <c r="AG149" s="35">
        <f t="shared" si="21"/>
        <v>9.8</v>
      </c>
      <c r="AH149" s="35">
        <f t="shared" si="22"/>
        <v>9</v>
      </c>
      <c r="AI149" s="35">
        <v>9</v>
      </c>
      <c r="AJ149" s="35"/>
      <c r="AK149" s="36">
        <v>0.800000000000001</v>
      </c>
      <c r="AL149" s="35"/>
      <c r="AM149" s="35" t="s">
        <v>67</v>
      </c>
    </row>
    <row r="150" s="7" customFormat="1" ht="114" customHeight="1" spans="1:39">
      <c r="A150" s="35">
        <v>18</v>
      </c>
      <c r="B150" s="35" t="s">
        <v>172</v>
      </c>
      <c r="C150" s="35" t="s">
        <v>173</v>
      </c>
      <c r="D150" s="35" t="s">
        <v>174</v>
      </c>
      <c r="E150" s="35" t="s">
        <v>957</v>
      </c>
      <c r="F150" s="35" t="s">
        <v>958</v>
      </c>
      <c r="G150" s="35" t="s">
        <v>52</v>
      </c>
      <c r="H150" s="35" t="s">
        <v>355</v>
      </c>
      <c r="I150" s="35" t="s">
        <v>54</v>
      </c>
      <c r="J150" s="35" t="s">
        <v>415</v>
      </c>
      <c r="K150" s="35" t="s">
        <v>836</v>
      </c>
      <c r="L150" s="35" t="s">
        <v>710</v>
      </c>
      <c r="M150" s="35" t="s">
        <v>179</v>
      </c>
      <c r="N150" s="36">
        <v>1400</v>
      </c>
      <c r="O150" s="36" t="s">
        <v>959</v>
      </c>
      <c r="P150" s="35">
        <v>112</v>
      </c>
      <c r="Q150" s="35">
        <v>112</v>
      </c>
      <c r="R150" s="35"/>
      <c r="S150" s="35">
        <v>7</v>
      </c>
      <c r="T150" s="35">
        <v>1200</v>
      </c>
      <c r="U150" s="35">
        <v>1400</v>
      </c>
      <c r="V150" s="35">
        <v>7</v>
      </c>
      <c r="W150" s="35">
        <v>1200</v>
      </c>
      <c r="X150" s="35">
        <v>1400</v>
      </c>
      <c r="Y150" s="35" t="s">
        <v>960</v>
      </c>
      <c r="Z150" s="35" t="s">
        <v>961</v>
      </c>
      <c r="AA150" s="35" t="s">
        <v>78</v>
      </c>
      <c r="AB150" s="35" t="s">
        <v>79</v>
      </c>
      <c r="AC150" s="35" t="s">
        <v>836</v>
      </c>
      <c r="AD150" s="35" t="s">
        <v>841</v>
      </c>
      <c r="AE150" s="35" t="s">
        <v>836</v>
      </c>
      <c r="AF150" s="35" t="s">
        <v>962</v>
      </c>
      <c r="AG150" s="35">
        <f t="shared" si="21"/>
        <v>112</v>
      </c>
      <c r="AH150" s="35"/>
      <c r="AI150" s="35"/>
      <c r="AJ150" s="35"/>
      <c r="AK150" s="36">
        <v>112</v>
      </c>
      <c r="AL150" s="35"/>
      <c r="AM150" s="35" t="s">
        <v>67</v>
      </c>
    </row>
    <row r="151" s="7" customFormat="1" ht="114" customHeight="1" spans="1:39">
      <c r="A151" s="35">
        <v>19</v>
      </c>
      <c r="B151" s="35" t="s">
        <v>172</v>
      </c>
      <c r="C151" s="35" t="s">
        <v>173</v>
      </c>
      <c r="D151" s="35" t="s">
        <v>184</v>
      </c>
      <c r="E151" s="35" t="s">
        <v>963</v>
      </c>
      <c r="F151" s="35" t="s">
        <v>964</v>
      </c>
      <c r="G151" s="35" t="s">
        <v>52</v>
      </c>
      <c r="H151" s="35" t="s">
        <v>355</v>
      </c>
      <c r="I151" s="35" t="s">
        <v>54</v>
      </c>
      <c r="J151" s="35" t="s">
        <v>415</v>
      </c>
      <c r="K151" s="35" t="s">
        <v>836</v>
      </c>
      <c r="L151" s="35" t="s">
        <v>364</v>
      </c>
      <c r="M151" s="35" t="s">
        <v>179</v>
      </c>
      <c r="N151" s="36">
        <v>1200</v>
      </c>
      <c r="O151" s="36" t="s">
        <v>188</v>
      </c>
      <c r="P151" s="35">
        <v>144</v>
      </c>
      <c r="Q151" s="35">
        <v>144</v>
      </c>
      <c r="R151" s="35"/>
      <c r="S151" s="35">
        <v>7</v>
      </c>
      <c r="T151" s="35">
        <v>1000</v>
      </c>
      <c r="U151" s="35">
        <v>1200</v>
      </c>
      <c r="V151" s="35">
        <v>7</v>
      </c>
      <c r="W151" s="35">
        <v>1000</v>
      </c>
      <c r="X151" s="35">
        <v>1200</v>
      </c>
      <c r="Y151" s="35" t="s">
        <v>965</v>
      </c>
      <c r="Z151" s="35" t="s">
        <v>715</v>
      </c>
      <c r="AA151" s="35" t="s">
        <v>191</v>
      </c>
      <c r="AB151" s="35" t="s">
        <v>192</v>
      </c>
      <c r="AC151" s="35" t="s">
        <v>836</v>
      </c>
      <c r="AD151" s="35" t="s">
        <v>841</v>
      </c>
      <c r="AE151" s="35" t="s">
        <v>836</v>
      </c>
      <c r="AF151" s="35" t="s">
        <v>962</v>
      </c>
      <c r="AG151" s="35">
        <f t="shared" si="21"/>
        <v>104</v>
      </c>
      <c r="AH151" s="35"/>
      <c r="AI151" s="35"/>
      <c r="AJ151" s="35"/>
      <c r="AK151" s="36">
        <v>104</v>
      </c>
      <c r="AL151" s="35"/>
      <c r="AM151" s="35" t="s">
        <v>67</v>
      </c>
    </row>
    <row r="152" s="6" customFormat="1" ht="29" customHeight="1" spans="1:39">
      <c r="A152" s="35" t="s">
        <v>193</v>
      </c>
      <c r="B152" s="39">
        <v>19</v>
      </c>
      <c r="C152" s="39"/>
      <c r="D152" s="39"/>
      <c r="E152" s="35"/>
      <c r="F152" s="39"/>
      <c r="G152" s="38"/>
      <c r="H152" s="39"/>
      <c r="I152" s="39"/>
      <c r="J152" s="39"/>
      <c r="K152" s="39"/>
      <c r="L152" s="35"/>
      <c r="M152" s="39"/>
      <c r="N152" s="39"/>
      <c r="O152" s="39"/>
      <c r="P152" s="39">
        <f>SUM(P133:P151)</f>
        <v>1593.5</v>
      </c>
      <c r="Q152" s="39">
        <f t="shared" ref="Q152:AK152" si="23">SUM(Q133:Q151)</f>
        <v>1593.5</v>
      </c>
      <c r="R152" s="39"/>
      <c r="S152" s="39">
        <f t="shared" si="23"/>
        <v>31</v>
      </c>
      <c r="T152" s="39">
        <f t="shared" si="23"/>
        <v>3439</v>
      </c>
      <c r="U152" s="39">
        <f t="shared" si="23"/>
        <v>6379</v>
      </c>
      <c r="V152" s="39">
        <f t="shared" si="23"/>
        <v>31</v>
      </c>
      <c r="W152" s="39">
        <f t="shared" si="23"/>
        <v>2917</v>
      </c>
      <c r="X152" s="39">
        <f t="shared" si="23"/>
        <v>4760</v>
      </c>
      <c r="Y152" s="39"/>
      <c r="Z152" s="39"/>
      <c r="AA152" s="39"/>
      <c r="AB152" s="39"/>
      <c r="AC152" s="39"/>
      <c r="AD152" s="39"/>
      <c r="AE152" s="39"/>
      <c r="AF152" s="39"/>
      <c r="AG152" s="39">
        <f t="shared" si="23"/>
        <v>1553.5</v>
      </c>
      <c r="AH152" s="39">
        <f t="shared" si="23"/>
        <v>1172</v>
      </c>
      <c r="AI152" s="39">
        <f t="shared" si="23"/>
        <v>980</v>
      </c>
      <c r="AJ152" s="39">
        <f t="shared" si="23"/>
        <v>192</v>
      </c>
      <c r="AK152" s="39">
        <f t="shared" si="23"/>
        <v>381.5</v>
      </c>
      <c r="AL152" s="39"/>
      <c r="AM152" s="39"/>
    </row>
    <row r="153" s="7" customFormat="1" customHeight="1" spans="1:39">
      <c r="A153" s="35">
        <v>1</v>
      </c>
      <c r="B153" s="35" t="s">
        <v>47</v>
      </c>
      <c r="C153" s="35" t="s">
        <v>48</v>
      </c>
      <c r="D153" s="35" t="s">
        <v>91</v>
      </c>
      <c r="E153" s="35" t="s">
        <v>966</v>
      </c>
      <c r="F153" s="35" t="s">
        <v>967</v>
      </c>
      <c r="G153" s="35" t="s">
        <v>52</v>
      </c>
      <c r="H153" s="35" t="s">
        <v>968</v>
      </c>
      <c r="I153" s="35" t="s">
        <v>54</v>
      </c>
      <c r="J153" s="35" t="s">
        <v>816</v>
      </c>
      <c r="K153" s="35" t="s">
        <v>969</v>
      </c>
      <c r="L153" s="35" t="s">
        <v>970</v>
      </c>
      <c r="M153" s="35" t="s">
        <v>96</v>
      </c>
      <c r="N153" s="36">
        <v>2.1</v>
      </c>
      <c r="O153" s="36" t="s">
        <v>971</v>
      </c>
      <c r="P153" s="35">
        <v>110</v>
      </c>
      <c r="Q153" s="35">
        <v>110</v>
      </c>
      <c r="R153" s="35"/>
      <c r="S153" s="35">
        <v>1</v>
      </c>
      <c r="T153" s="35">
        <v>145</v>
      </c>
      <c r="U153" s="35">
        <v>390</v>
      </c>
      <c r="V153" s="35">
        <v>1</v>
      </c>
      <c r="W153" s="35">
        <v>85</v>
      </c>
      <c r="X153" s="35">
        <v>220</v>
      </c>
      <c r="Y153" s="35" t="s">
        <v>972</v>
      </c>
      <c r="Z153" s="35" t="s">
        <v>973</v>
      </c>
      <c r="AA153" s="35" t="s">
        <v>62</v>
      </c>
      <c r="AB153" s="35" t="s">
        <v>63</v>
      </c>
      <c r="AC153" s="35" t="s">
        <v>969</v>
      </c>
      <c r="AD153" s="35" t="s">
        <v>974</v>
      </c>
      <c r="AE153" s="35" t="s">
        <v>975</v>
      </c>
      <c r="AF153" s="35" t="s">
        <v>976</v>
      </c>
      <c r="AG153" s="35">
        <f t="shared" ref="AG153:AG164" si="24">AH153+AK153</f>
        <v>110</v>
      </c>
      <c r="AH153" s="35">
        <f t="shared" ref="AH153:AH164" si="25">AI153+AJ153</f>
        <v>96</v>
      </c>
      <c r="AI153" s="35">
        <v>96</v>
      </c>
      <c r="AJ153" s="35"/>
      <c r="AK153" s="36">
        <v>14</v>
      </c>
      <c r="AL153" s="35"/>
      <c r="AM153" s="35" t="s">
        <v>67</v>
      </c>
    </row>
    <row r="154" s="7" customFormat="1" customHeight="1" spans="1:39">
      <c r="A154" s="35">
        <v>2</v>
      </c>
      <c r="B154" s="35" t="s">
        <v>47</v>
      </c>
      <c r="C154" s="35" t="s">
        <v>48</v>
      </c>
      <c r="D154" s="35" t="s">
        <v>91</v>
      </c>
      <c r="E154" s="35" t="s">
        <v>977</v>
      </c>
      <c r="F154" s="35" t="s">
        <v>978</v>
      </c>
      <c r="G154" s="35" t="s">
        <v>52</v>
      </c>
      <c r="H154" s="35" t="s">
        <v>979</v>
      </c>
      <c r="I154" s="35" t="s">
        <v>54</v>
      </c>
      <c r="J154" s="35" t="s">
        <v>816</v>
      </c>
      <c r="K154" s="35" t="s">
        <v>969</v>
      </c>
      <c r="L154" s="35" t="s">
        <v>980</v>
      </c>
      <c r="M154" s="35" t="s">
        <v>96</v>
      </c>
      <c r="N154" s="36">
        <v>1.7</v>
      </c>
      <c r="O154" s="36" t="s">
        <v>981</v>
      </c>
      <c r="P154" s="35">
        <v>82</v>
      </c>
      <c r="Q154" s="35">
        <v>82</v>
      </c>
      <c r="R154" s="35"/>
      <c r="S154" s="35">
        <v>1</v>
      </c>
      <c r="T154" s="35">
        <v>135</v>
      </c>
      <c r="U154" s="35">
        <v>370</v>
      </c>
      <c r="V154" s="35">
        <v>1</v>
      </c>
      <c r="W154" s="35">
        <v>75</v>
      </c>
      <c r="X154" s="35">
        <v>185</v>
      </c>
      <c r="Y154" s="35" t="s">
        <v>982</v>
      </c>
      <c r="Z154" s="35" t="s">
        <v>973</v>
      </c>
      <c r="AA154" s="35" t="s">
        <v>62</v>
      </c>
      <c r="AB154" s="35" t="s">
        <v>63</v>
      </c>
      <c r="AC154" s="35" t="s">
        <v>969</v>
      </c>
      <c r="AD154" s="35" t="s">
        <v>974</v>
      </c>
      <c r="AE154" s="35" t="s">
        <v>975</v>
      </c>
      <c r="AF154" s="35" t="s">
        <v>976</v>
      </c>
      <c r="AG154" s="35">
        <f t="shared" si="24"/>
        <v>82</v>
      </c>
      <c r="AH154" s="35">
        <f t="shared" si="25"/>
        <v>71</v>
      </c>
      <c r="AI154" s="35">
        <v>71</v>
      </c>
      <c r="AJ154" s="35"/>
      <c r="AK154" s="36">
        <v>11</v>
      </c>
      <c r="AL154" s="35"/>
      <c r="AM154" s="35" t="s">
        <v>67</v>
      </c>
    </row>
    <row r="155" s="7" customFormat="1" customHeight="1" spans="1:39">
      <c r="A155" s="35">
        <v>3</v>
      </c>
      <c r="B155" s="35" t="s">
        <v>68</v>
      </c>
      <c r="C155" s="35" t="s">
        <v>133</v>
      </c>
      <c r="D155" s="35" t="s">
        <v>134</v>
      </c>
      <c r="E155" s="35" t="s">
        <v>983</v>
      </c>
      <c r="F155" s="35" t="s">
        <v>984</v>
      </c>
      <c r="G155" s="35" t="s">
        <v>52</v>
      </c>
      <c r="H155" s="35" t="s">
        <v>985</v>
      </c>
      <c r="I155" s="35" t="s">
        <v>54</v>
      </c>
      <c r="J155" s="35" t="s">
        <v>816</v>
      </c>
      <c r="K155" s="35" t="s">
        <v>969</v>
      </c>
      <c r="L155" s="35" t="s">
        <v>986</v>
      </c>
      <c r="M155" s="35" t="s">
        <v>141</v>
      </c>
      <c r="N155" s="36">
        <v>600</v>
      </c>
      <c r="O155" s="36" t="s">
        <v>142</v>
      </c>
      <c r="P155" s="35">
        <v>150</v>
      </c>
      <c r="Q155" s="35">
        <v>150</v>
      </c>
      <c r="R155" s="35"/>
      <c r="S155" s="35">
        <v>1</v>
      </c>
      <c r="T155" s="35">
        <v>215</v>
      </c>
      <c r="U155" s="35">
        <v>640</v>
      </c>
      <c r="V155" s="35">
        <v>1</v>
      </c>
      <c r="W155" s="35">
        <v>165</v>
      </c>
      <c r="X155" s="35">
        <v>465</v>
      </c>
      <c r="Y155" s="35" t="s">
        <v>987</v>
      </c>
      <c r="Z155" s="35" t="s">
        <v>988</v>
      </c>
      <c r="AA155" s="35" t="s">
        <v>78</v>
      </c>
      <c r="AB155" s="35" t="s">
        <v>79</v>
      </c>
      <c r="AC155" s="35" t="s">
        <v>969</v>
      </c>
      <c r="AD155" s="35" t="s">
        <v>974</v>
      </c>
      <c r="AE155" s="35" t="s">
        <v>975</v>
      </c>
      <c r="AF155" s="35" t="s">
        <v>976</v>
      </c>
      <c r="AG155" s="35">
        <f t="shared" si="24"/>
        <v>150</v>
      </c>
      <c r="AH155" s="35">
        <f t="shared" si="25"/>
        <v>131</v>
      </c>
      <c r="AI155" s="35">
        <v>131</v>
      </c>
      <c r="AJ155" s="35"/>
      <c r="AK155" s="36">
        <v>19</v>
      </c>
      <c r="AL155" s="35"/>
      <c r="AM155" s="35" t="s">
        <v>67</v>
      </c>
    </row>
    <row r="156" s="7" customFormat="1" ht="131" customHeight="1" spans="1:39">
      <c r="A156" s="35">
        <v>4</v>
      </c>
      <c r="B156" s="35" t="s">
        <v>47</v>
      </c>
      <c r="C156" s="35" t="s">
        <v>48</v>
      </c>
      <c r="D156" s="35" t="s">
        <v>91</v>
      </c>
      <c r="E156" s="35" t="s">
        <v>989</v>
      </c>
      <c r="F156" s="35" t="s">
        <v>990</v>
      </c>
      <c r="G156" s="35" t="s">
        <v>52</v>
      </c>
      <c r="H156" s="35" t="s">
        <v>991</v>
      </c>
      <c r="I156" s="35" t="s">
        <v>315</v>
      </c>
      <c r="J156" s="35" t="s">
        <v>816</v>
      </c>
      <c r="K156" s="35" t="s">
        <v>969</v>
      </c>
      <c r="L156" s="35" t="s">
        <v>992</v>
      </c>
      <c r="M156" s="35" t="s">
        <v>96</v>
      </c>
      <c r="N156" s="36">
        <v>2.5</v>
      </c>
      <c r="O156" s="36" t="s">
        <v>223</v>
      </c>
      <c r="P156" s="35">
        <v>110</v>
      </c>
      <c r="Q156" s="35">
        <v>110</v>
      </c>
      <c r="R156" s="35"/>
      <c r="S156" s="35">
        <v>1</v>
      </c>
      <c r="T156" s="35">
        <v>63</v>
      </c>
      <c r="U156" s="35">
        <v>210</v>
      </c>
      <c r="V156" s="35">
        <v>1</v>
      </c>
      <c r="W156" s="35">
        <v>40</v>
      </c>
      <c r="X156" s="35">
        <v>160</v>
      </c>
      <c r="Y156" s="35" t="s">
        <v>993</v>
      </c>
      <c r="Z156" s="35" t="s">
        <v>973</v>
      </c>
      <c r="AA156" s="35" t="s">
        <v>62</v>
      </c>
      <c r="AB156" s="35" t="s">
        <v>63</v>
      </c>
      <c r="AC156" s="35" t="s">
        <v>969</v>
      </c>
      <c r="AD156" s="35" t="s">
        <v>974</v>
      </c>
      <c r="AE156" s="35" t="s">
        <v>994</v>
      </c>
      <c r="AF156" s="35" t="s">
        <v>995</v>
      </c>
      <c r="AG156" s="35">
        <f t="shared" si="24"/>
        <v>110</v>
      </c>
      <c r="AH156" s="35">
        <f t="shared" si="25"/>
        <v>96</v>
      </c>
      <c r="AI156" s="35">
        <v>96</v>
      </c>
      <c r="AJ156" s="35"/>
      <c r="AK156" s="36">
        <v>14</v>
      </c>
      <c r="AL156" s="35"/>
      <c r="AM156" s="35" t="s">
        <v>67</v>
      </c>
    </row>
    <row r="157" s="7" customFormat="1" customHeight="1" spans="1:39">
      <c r="A157" s="35">
        <v>5</v>
      </c>
      <c r="B157" s="35" t="s">
        <v>47</v>
      </c>
      <c r="C157" s="35" t="s">
        <v>48</v>
      </c>
      <c r="D157" s="35" t="s">
        <v>49</v>
      </c>
      <c r="E157" s="35" t="s">
        <v>996</v>
      </c>
      <c r="F157" s="35" t="s">
        <v>997</v>
      </c>
      <c r="G157" s="35" t="s">
        <v>52</v>
      </c>
      <c r="H157" s="35" t="s">
        <v>994</v>
      </c>
      <c r="I157" s="35" t="s">
        <v>315</v>
      </c>
      <c r="J157" s="35" t="s">
        <v>816</v>
      </c>
      <c r="K157" s="35" t="s">
        <v>969</v>
      </c>
      <c r="L157" s="35" t="s">
        <v>998</v>
      </c>
      <c r="M157" s="35" t="s">
        <v>58</v>
      </c>
      <c r="N157" s="36">
        <v>1</v>
      </c>
      <c r="O157" s="36" t="s">
        <v>999</v>
      </c>
      <c r="P157" s="35">
        <v>35</v>
      </c>
      <c r="Q157" s="35">
        <v>35</v>
      </c>
      <c r="R157" s="35"/>
      <c r="S157" s="35">
        <v>1</v>
      </c>
      <c r="T157" s="35">
        <v>112</v>
      </c>
      <c r="U157" s="35">
        <v>200</v>
      </c>
      <c r="V157" s="35">
        <v>1</v>
      </c>
      <c r="W157" s="35">
        <v>62</v>
      </c>
      <c r="X157" s="35">
        <v>98</v>
      </c>
      <c r="Y157" s="35" t="s">
        <v>1000</v>
      </c>
      <c r="Z157" s="35" t="s">
        <v>973</v>
      </c>
      <c r="AA157" s="35" t="s">
        <v>62</v>
      </c>
      <c r="AB157" s="35" t="s">
        <v>63</v>
      </c>
      <c r="AC157" s="35" t="s">
        <v>969</v>
      </c>
      <c r="AD157" s="35" t="s">
        <v>974</v>
      </c>
      <c r="AE157" s="35" t="s">
        <v>994</v>
      </c>
      <c r="AF157" s="35" t="s">
        <v>995</v>
      </c>
      <c r="AG157" s="35">
        <f t="shared" si="24"/>
        <v>35</v>
      </c>
      <c r="AH157" s="35">
        <f t="shared" si="25"/>
        <v>31</v>
      </c>
      <c r="AI157" s="35">
        <v>31</v>
      </c>
      <c r="AJ157" s="35"/>
      <c r="AK157" s="36">
        <v>4</v>
      </c>
      <c r="AL157" s="35"/>
      <c r="AM157" s="35" t="s">
        <v>67</v>
      </c>
    </row>
    <row r="158" s="7" customFormat="1" customHeight="1" spans="1:39">
      <c r="A158" s="35">
        <v>6</v>
      </c>
      <c r="B158" s="35" t="s">
        <v>68</v>
      </c>
      <c r="C158" s="35" t="s">
        <v>133</v>
      </c>
      <c r="D158" s="35" t="s">
        <v>134</v>
      </c>
      <c r="E158" s="35" t="s">
        <v>1001</v>
      </c>
      <c r="F158" s="35" t="s">
        <v>1002</v>
      </c>
      <c r="G158" s="35" t="s">
        <v>52</v>
      </c>
      <c r="H158" s="35" t="s">
        <v>1003</v>
      </c>
      <c r="I158" s="35" t="s">
        <v>54</v>
      </c>
      <c r="J158" s="35" t="s">
        <v>816</v>
      </c>
      <c r="K158" s="35" t="s">
        <v>969</v>
      </c>
      <c r="L158" s="35" t="s">
        <v>1004</v>
      </c>
      <c r="M158" s="35" t="s">
        <v>141</v>
      </c>
      <c r="N158" s="36">
        <v>350</v>
      </c>
      <c r="O158" s="36" t="s">
        <v>142</v>
      </c>
      <c r="P158" s="35">
        <v>87.5</v>
      </c>
      <c r="Q158" s="35">
        <v>87.5</v>
      </c>
      <c r="R158" s="35"/>
      <c r="S158" s="35">
        <v>1</v>
      </c>
      <c r="T158" s="35">
        <v>121</v>
      </c>
      <c r="U158" s="35">
        <v>310</v>
      </c>
      <c r="V158" s="35">
        <v>1</v>
      </c>
      <c r="W158" s="35">
        <v>88</v>
      </c>
      <c r="X158" s="35">
        <v>172</v>
      </c>
      <c r="Y158" s="35" t="s">
        <v>1005</v>
      </c>
      <c r="Z158" s="35" t="s">
        <v>988</v>
      </c>
      <c r="AA158" s="35" t="s">
        <v>78</v>
      </c>
      <c r="AB158" s="35" t="s">
        <v>79</v>
      </c>
      <c r="AC158" s="35" t="s">
        <v>969</v>
      </c>
      <c r="AD158" s="35" t="s">
        <v>974</v>
      </c>
      <c r="AE158" s="35" t="s">
        <v>1003</v>
      </c>
      <c r="AF158" s="35" t="s">
        <v>1006</v>
      </c>
      <c r="AG158" s="35">
        <f t="shared" si="24"/>
        <v>87.5</v>
      </c>
      <c r="AH158" s="35">
        <f t="shared" si="25"/>
        <v>76</v>
      </c>
      <c r="AI158" s="35">
        <v>76</v>
      </c>
      <c r="AJ158" s="35"/>
      <c r="AK158" s="36">
        <v>11.5</v>
      </c>
      <c r="AL158" s="35"/>
      <c r="AM158" s="35" t="s">
        <v>67</v>
      </c>
    </row>
    <row r="159" s="7" customFormat="1" ht="114" customHeight="1" spans="1:39">
      <c r="A159" s="35">
        <v>7</v>
      </c>
      <c r="B159" s="35" t="s">
        <v>47</v>
      </c>
      <c r="C159" s="35" t="s">
        <v>48</v>
      </c>
      <c r="D159" s="35" t="s">
        <v>91</v>
      </c>
      <c r="E159" s="35" t="s">
        <v>1007</v>
      </c>
      <c r="F159" s="35" t="s">
        <v>1008</v>
      </c>
      <c r="G159" s="35" t="s">
        <v>52</v>
      </c>
      <c r="H159" s="35" t="s">
        <v>1009</v>
      </c>
      <c r="I159" s="35" t="s">
        <v>54</v>
      </c>
      <c r="J159" s="35" t="s">
        <v>415</v>
      </c>
      <c r="K159" s="35" t="s">
        <v>969</v>
      </c>
      <c r="L159" s="35" t="s">
        <v>1010</v>
      </c>
      <c r="M159" s="35" t="s">
        <v>96</v>
      </c>
      <c r="N159" s="36">
        <v>1.3</v>
      </c>
      <c r="O159" s="36" t="s">
        <v>1011</v>
      </c>
      <c r="P159" s="35">
        <v>72</v>
      </c>
      <c r="Q159" s="35">
        <v>72</v>
      </c>
      <c r="R159" s="35"/>
      <c r="S159" s="35">
        <v>1</v>
      </c>
      <c r="T159" s="35">
        <v>106</v>
      </c>
      <c r="U159" s="35">
        <v>326</v>
      </c>
      <c r="V159" s="35">
        <v>1</v>
      </c>
      <c r="W159" s="35">
        <v>60</v>
      </c>
      <c r="X159" s="35">
        <v>181</v>
      </c>
      <c r="Y159" s="35" t="s">
        <v>993</v>
      </c>
      <c r="Z159" s="35" t="s">
        <v>973</v>
      </c>
      <c r="AA159" s="35" t="s">
        <v>62</v>
      </c>
      <c r="AB159" s="35" t="s">
        <v>63</v>
      </c>
      <c r="AC159" s="35" t="s">
        <v>969</v>
      </c>
      <c r="AD159" s="35" t="s">
        <v>974</v>
      </c>
      <c r="AE159" s="35" t="s">
        <v>1012</v>
      </c>
      <c r="AF159" s="35" t="s">
        <v>1013</v>
      </c>
      <c r="AG159" s="35">
        <f t="shared" si="24"/>
        <v>72</v>
      </c>
      <c r="AH159" s="35">
        <f t="shared" si="25"/>
        <v>63</v>
      </c>
      <c r="AI159" s="35">
        <v>63</v>
      </c>
      <c r="AJ159" s="35"/>
      <c r="AK159" s="36">
        <v>9</v>
      </c>
      <c r="AL159" s="35"/>
      <c r="AM159" s="35" t="s">
        <v>67</v>
      </c>
    </row>
    <row r="160" s="7" customFormat="1" customHeight="1" spans="1:39">
      <c r="A160" s="35">
        <v>8</v>
      </c>
      <c r="B160" s="35" t="s">
        <v>47</v>
      </c>
      <c r="C160" s="35" t="s">
        <v>48</v>
      </c>
      <c r="D160" s="35" t="s">
        <v>91</v>
      </c>
      <c r="E160" s="35" t="s">
        <v>1014</v>
      </c>
      <c r="F160" s="35" t="s">
        <v>1015</v>
      </c>
      <c r="G160" s="35" t="s">
        <v>52</v>
      </c>
      <c r="H160" s="35" t="s">
        <v>1009</v>
      </c>
      <c r="I160" s="35" t="s">
        <v>54</v>
      </c>
      <c r="J160" s="35" t="s">
        <v>415</v>
      </c>
      <c r="K160" s="35" t="s">
        <v>969</v>
      </c>
      <c r="L160" s="35" t="s">
        <v>1016</v>
      </c>
      <c r="M160" s="35" t="s">
        <v>96</v>
      </c>
      <c r="N160" s="36">
        <v>2.3</v>
      </c>
      <c r="O160" s="36" t="s">
        <v>1017</v>
      </c>
      <c r="P160" s="35">
        <v>98</v>
      </c>
      <c r="Q160" s="35">
        <v>98</v>
      </c>
      <c r="R160" s="35"/>
      <c r="S160" s="35">
        <v>1</v>
      </c>
      <c r="T160" s="35">
        <v>106</v>
      </c>
      <c r="U160" s="35">
        <v>326</v>
      </c>
      <c r="V160" s="35">
        <v>1</v>
      </c>
      <c r="W160" s="35">
        <v>60</v>
      </c>
      <c r="X160" s="35">
        <v>181</v>
      </c>
      <c r="Y160" s="35" t="s">
        <v>993</v>
      </c>
      <c r="Z160" s="35" t="s">
        <v>973</v>
      </c>
      <c r="AA160" s="35" t="s">
        <v>62</v>
      </c>
      <c r="AB160" s="35" t="s">
        <v>63</v>
      </c>
      <c r="AC160" s="35" t="s">
        <v>969</v>
      </c>
      <c r="AD160" s="35" t="s">
        <v>974</v>
      </c>
      <c r="AE160" s="35" t="s">
        <v>1012</v>
      </c>
      <c r="AF160" s="35" t="s">
        <v>1013</v>
      </c>
      <c r="AG160" s="35">
        <f t="shared" si="24"/>
        <v>98</v>
      </c>
      <c r="AH160" s="35">
        <f t="shared" si="25"/>
        <v>85</v>
      </c>
      <c r="AI160" s="35">
        <v>85</v>
      </c>
      <c r="AJ160" s="35"/>
      <c r="AK160" s="36">
        <v>13</v>
      </c>
      <c r="AL160" s="35"/>
      <c r="AM160" s="35" t="s">
        <v>67</v>
      </c>
    </row>
    <row r="161" s="7" customFormat="1" ht="93" customHeight="1" spans="1:39">
      <c r="A161" s="35">
        <v>9</v>
      </c>
      <c r="B161" s="35" t="s">
        <v>47</v>
      </c>
      <c r="C161" s="35" t="s">
        <v>48</v>
      </c>
      <c r="D161" s="35" t="s">
        <v>91</v>
      </c>
      <c r="E161" s="35" t="s">
        <v>1018</v>
      </c>
      <c r="F161" s="35" t="s">
        <v>1019</v>
      </c>
      <c r="G161" s="35" t="s">
        <v>52</v>
      </c>
      <c r="H161" s="35" t="s">
        <v>1020</v>
      </c>
      <c r="I161" s="35" t="s">
        <v>54</v>
      </c>
      <c r="J161" s="35" t="s">
        <v>415</v>
      </c>
      <c r="K161" s="35" t="s">
        <v>969</v>
      </c>
      <c r="L161" s="35" t="s">
        <v>1021</v>
      </c>
      <c r="M161" s="35" t="s">
        <v>96</v>
      </c>
      <c r="N161" s="36">
        <v>1</v>
      </c>
      <c r="O161" s="36" t="s">
        <v>1022</v>
      </c>
      <c r="P161" s="35">
        <v>58</v>
      </c>
      <c r="Q161" s="35">
        <v>58</v>
      </c>
      <c r="R161" s="35"/>
      <c r="S161" s="35">
        <v>1</v>
      </c>
      <c r="T161" s="35">
        <v>60</v>
      </c>
      <c r="U161" s="35">
        <v>188</v>
      </c>
      <c r="V161" s="35">
        <v>1</v>
      </c>
      <c r="W161" s="35">
        <v>37</v>
      </c>
      <c r="X161" s="35">
        <v>103</v>
      </c>
      <c r="Y161" s="35" t="s">
        <v>993</v>
      </c>
      <c r="Z161" s="35" t="s">
        <v>973</v>
      </c>
      <c r="AA161" s="35" t="s">
        <v>62</v>
      </c>
      <c r="AB161" s="35" t="s">
        <v>63</v>
      </c>
      <c r="AC161" s="35" t="s">
        <v>969</v>
      </c>
      <c r="AD161" s="35" t="s">
        <v>974</v>
      </c>
      <c r="AE161" s="35" t="s">
        <v>1012</v>
      </c>
      <c r="AF161" s="35" t="s">
        <v>1013</v>
      </c>
      <c r="AG161" s="35">
        <f t="shared" si="24"/>
        <v>58</v>
      </c>
      <c r="AH161" s="35">
        <f t="shared" si="25"/>
        <v>51</v>
      </c>
      <c r="AI161" s="35">
        <v>51</v>
      </c>
      <c r="AJ161" s="35"/>
      <c r="AK161" s="36">
        <v>7</v>
      </c>
      <c r="AL161" s="35"/>
      <c r="AM161" s="35" t="s">
        <v>67</v>
      </c>
    </row>
    <row r="162" s="7" customFormat="1" ht="76" customHeight="1" spans="1:39">
      <c r="A162" s="35">
        <v>10</v>
      </c>
      <c r="B162" s="35" t="s">
        <v>47</v>
      </c>
      <c r="C162" s="35" t="s">
        <v>48</v>
      </c>
      <c r="D162" s="35" t="s">
        <v>91</v>
      </c>
      <c r="E162" s="35" t="s">
        <v>1023</v>
      </c>
      <c r="F162" s="35" t="s">
        <v>1024</v>
      </c>
      <c r="G162" s="35" t="s">
        <v>52</v>
      </c>
      <c r="H162" s="35" t="s">
        <v>1025</v>
      </c>
      <c r="I162" s="35" t="s">
        <v>315</v>
      </c>
      <c r="J162" s="35" t="s">
        <v>816</v>
      </c>
      <c r="K162" s="35" t="s">
        <v>969</v>
      </c>
      <c r="L162" s="35" t="s">
        <v>1026</v>
      </c>
      <c r="M162" s="35" t="s">
        <v>96</v>
      </c>
      <c r="N162" s="36">
        <v>3.12</v>
      </c>
      <c r="O162" s="36" t="s">
        <v>1027</v>
      </c>
      <c r="P162" s="35">
        <v>187</v>
      </c>
      <c r="Q162" s="35">
        <v>187</v>
      </c>
      <c r="R162" s="35"/>
      <c r="S162" s="35">
        <v>1</v>
      </c>
      <c r="T162" s="35">
        <v>89</v>
      </c>
      <c r="U162" s="35">
        <v>275</v>
      </c>
      <c r="V162" s="35">
        <v>1</v>
      </c>
      <c r="W162" s="35">
        <v>59</v>
      </c>
      <c r="X162" s="35">
        <v>192</v>
      </c>
      <c r="Y162" s="35" t="s">
        <v>993</v>
      </c>
      <c r="Z162" s="35" t="s">
        <v>973</v>
      </c>
      <c r="AA162" s="35" t="s">
        <v>62</v>
      </c>
      <c r="AB162" s="35" t="s">
        <v>63</v>
      </c>
      <c r="AC162" s="35" t="s">
        <v>969</v>
      </c>
      <c r="AD162" s="35" t="s">
        <v>974</v>
      </c>
      <c r="AE162" s="35" t="s">
        <v>1028</v>
      </c>
      <c r="AF162" s="35" t="s">
        <v>1029</v>
      </c>
      <c r="AG162" s="35">
        <f t="shared" si="24"/>
        <v>187</v>
      </c>
      <c r="AH162" s="35">
        <f t="shared" si="25"/>
        <v>162.36403</v>
      </c>
      <c r="AI162" s="35"/>
      <c r="AJ162" s="35">
        <v>162.36403</v>
      </c>
      <c r="AK162" s="36">
        <v>24.63597</v>
      </c>
      <c r="AL162" s="35"/>
      <c r="AM162" s="35" t="s">
        <v>67</v>
      </c>
    </row>
    <row r="163" s="7" customFormat="1" ht="100" customHeight="1" spans="1:39">
      <c r="A163" s="35">
        <v>11</v>
      </c>
      <c r="B163" s="35" t="s">
        <v>172</v>
      </c>
      <c r="C163" s="35" t="s">
        <v>173</v>
      </c>
      <c r="D163" s="35" t="s">
        <v>174</v>
      </c>
      <c r="E163" s="35" t="s">
        <v>1030</v>
      </c>
      <c r="F163" s="35" t="s">
        <v>1031</v>
      </c>
      <c r="G163" s="35" t="s">
        <v>815</v>
      </c>
      <c r="H163" s="35" t="s">
        <v>355</v>
      </c>
      <c r="I163" s="35" t="s">
        <v>356</v>
      </c>
      <c r="J163" s="35" t="s">
        <v>357</v>
      </c>
      <c r="K163" s="35" t="s">
        <v>969</v>
      </c>
      <c r="L163" s="35" t="s">
        <v>358</v>
      </c>
      <c r="M163" s="35" t="s">
        <v>179</v>
      </c>
      <c r="N163" s="36">
        <v>1400</v>
      </c>
      <c r="O163" s="36" t="s">
        <v>1032</v>
      </c>
      <c r="P163" s="35">
        <v>125</v>
      </c>
      <c r="Q163" s="35">
        <v>125</v>
      </c>
      <c r="R163" s="35"/>
      <c r="S163" s="35">
        <v>5</v>
      </c>
      <c r="T163" s="35">
        <v>960</v>
      </c>
      <c r="U163" s="35">
        <v>1400</v>
      </c>
      <c r="V163" s="35">
        <v>5</v>
      </c>
      <c r="W163" s="35">
        <v>960</v>
      </c>
      <c r="X163" s="35">
        <v>1400</v>
      </c>
      <c r="Y163" s="35" t="s">
        <v>1033</v>
      </c>
      <c r="Z163" s="35" t="s">
        <v>1034</v>
      </c>
      <c r="AA163" s="35" t="s">
        <v>78</v>
      </c>
      <c r="AB163" s="35" t="s">
        <v>79</v>
      </c>
      <c r="AC163" s="35" t="s">
        <v>969</v>
      </c>
      <c r="AD163" s="35" t="s">
        <v>974</v>
      </c>
      <c r="AE163" s="35" t="s">
        <v>969</v>
      </c>
      <c r="AF163" s="35" t="s">
        <v>974</v>
      </c>
      <c r="AG163" s="35">
        <f t="shared" si="24"/>
        <v>125</v>
      </c>
      <c r="AH163" s="35"/>
      <c r="AI163" s="35"/>
      <c r="AJ163" s="35"/>
      <c r="AK163" s="36">
        <v>125</v>
      </c>
      <c r="AL163" s="35"/>
      <c r="AM163" s="35" t="s">
        <v>67</v>
      </c>
    </row>
    <row r="164" s="7" customFormat="1" ht="117" customHeight="1" spans="1:39">
      <c r="A164" s="35">
        <v>12</v>
      </c>
      <c r="B164" s="35" t="s">
        <v>172</v>
      </c>
      <c r="C164" s="35" t="s">
        <v>173</v>
      </c>
      <c r="D164" s="35" t="s">
        <v>184</v>
      </c>
      <c r="E164" s="35" t="s">
        <v>1035</v>
      </c>
      <c r="F164" s="35" t="s">
        <v>1036</v>
      </c>
      <c r="G164" s="35" t="s">
        <v>815</v>
      </c>
      <c r="H164" s="35" t="s">
        <v>355</v>
      </c>
      <c r="I164" s="35" t="s">
        <v>356</v>
      </c>
      <c r="J164" s="35" t="s">
        <v>357</v>
      </c>
      <c r="K164" s="35" t="s">
        <v>969</v>
      </c>
      <c r="L164" s="35" t="s">
        <v>364</v>
      </c>
      <c r="M164" s="35" t="s">
        <v>179</v>
      </c>
      <c r="N164" s="36">
        <v>1525</v>
      </c>
      <c r="O164" s="36" t="s">
        <v>188</v>
      </c>
      <c r="P164" s="35">
        <v>183</v>
      </c>
      <c r="Q164" s="35">
        <v>183</v>
      </c>
      <c r="R164" s="35"/>
      <c r="S164" s="35">
        <v>5</v>
      </c>
      <c r="T164" s="35">
        <v>780</v>
      </c>
      <c r="U164" s="35">
        <v>1525</v>
      </c>
      <c r="V164" s="35">
        <v>5</v>
      </c>
      <c r="W164" s="35">
        <v>780</v>
      </c>
      <c r="X164" s="35">
        <v>1525</v>
      </c>
      <c r="Y164" s="35" t="s">
        <v>1037</v>
      </c>
      <c r="Z164" s="35" t="s">
        <v>366</v>
      </c>
      <c r="AA164" s="35" t="s">
        <v>191</v>
      </c>
      <c r="AB164" s="35" t="s">
        <v>192</v>
      </c>
      <c r="AC164" s="35" t="s">
        <v>969</v>
      </c>
      <c r="AD164" s="35" t="s">
        <v>974</v>
      </c>
      <c r="AE164" s="35" t="s">
        <v>969</v>
      </c>
      <c r="AF164" s="35" t="s">
        <v>974</v>
      </c>
      <c r="AG164" s="35">
        <f t="shared" si="24"/>
        <v>133</v>
      </c>
      <c r="AH164" s="35"/>
      <c r="AI164" s="35"/>
      <c r="AJ164" s="35"/>
      <c r="AK164" s="36">
        <v>133</v>
      </c>
      <c r="AL164" s="35"/>
      <c r="AM164" s="35" t="s">
        <v>67</v>
      </c>
    </row>
    <row r="165" s="6" customFormat="1" ht="29" customHeight="1" spans="1:39">
      <c r="A165" s="35" t="s">
        <v>193</v>
      </c>
      <c r="B165" s="35">
        <v>12</v>
      </c>
      <c r="C165" s="35"/>
      <c r="D165" s="35"/>
      <c r="E165" s="35"/>
      <c r="F165" s="35"/>
      <c r="G165" s="41"/>
      <c r="H165" s="35"/>
      <c r="I165" s="35"/>
      <c r="J165" s="35"/>
      <c r="K165" s="35"/>
      <c r="L165" s="35"/>
      <c r="M165" s="35"/>
      <c r="N165" s="35"/>
      <c r="O165" s="35"/>
      <c r="P165" s="35">
        <f>SUM(P153:P164)</f>
        <v>1297.5</v>
      </c>
      <c r="Q165" s="35">
        <f t="shared" ref="Q165:AK165" si="26">SUM(Q153:Q164)</f>
        <v>1297.5</v>
      </c>
      <c r="R165" s="35"/>
      <c r="S165" s="35">
        <f t="shared" si="26"/>
        <v>20</v>
      </c>
      <c r="T165" s="35">
        <f t="shared" si="26"/>
        <v>2892</v>
      </c>
      <c r="U165" s="35">
        <f t="shared" si="26"/>
        <v>6160</v>
      </c>
      <c r="V165" s="35">
        <f t="shared" si="26"/>
        <v>20</v>
      </c>
      <c r="W165" s="35">
        <f t="shared" si="26"/>
        <v>2471</v>
      </c>
      <c r="X165" s="35">
        <f t="shared" si="26"/>
        <v>4882</v>
      </c>
      <c r="Y165" s="35"/>
      <c r="Z165" s="35"/>
      <c r="AA165" s="35"/>
      <c r="AB165" s="35"/>
      <c r="AC165" s="35"/>
      <c r="AD165" s="35"/>
      <c r="AE165" s="35"/>
      <c r="AF165" s="35"/>
      <c r="AG165" s="35">
        <f t="shared" si="26"/>
        <v>1247.5</v>
      </c>
      <c r="AH165" s="35">
        <f t="shared" si="26"/>
        <v>862.36403</v>
      </c>
      <c r="AI165" s="35">
        <f t="shared" si="26"/>
        <v>700</v>
      </c>
      <c r="AJ165" s="35">
        <f t="shared" si="26"/>
        <v>162.36403</v>
      </c>
      <c r="AK165" s="35">
        <f t="shared" si="26"/>
        <v>385.13597</v>
      </c>
      <c r="AL165" s="35"/>
      <c r="AM165" s="35"/>
    </row>
    <row r="166" s="6" customFormat="1" ht="92" customHeight="1" spans="1:39">
      <c r="A166" s="35">
        <v>1</v>
      </c>
      <c r="B166" s="35" t="s">
        <v>47</v>
      </c>
      <c r="C166" s="35" t="s">
        <v>48</v>
      </c>
      <c r="D166" s="35" t="s">
        <v>91</v>
      </c>
      <c r="E166" s="35" t="s">
        <v>1038</v>
      </c>
      <c r="F166" s="35" t="s">
        <v>1039</v>
      </c>
      <c r="G166" s="41" t="s">
        <v>369</v>
      </c>
      <c r="H166" s="35" t="s">
        <v>248</v>
      </c>
      <c r="I166" s="35" t="s">
        <v>315</v>
      </c>
      <c r="J166" s="35" t="s">
        <v>1040</v>
      </c>
      <c r="K166" s="35" t="s">
        <v>1041</v>
      </c>
      <c r="L166" s="35" t="s">
        <v>1042</v>
      </c>
      <c r="M166" s="35" t="s">
        <v>1043</v>
      </c>
      <c r="N166" s="35">
        <v>4.347</v>
      </c>
      <c r="O166" s="35" t="s">
        <v>1044</v>
      </c>
      <c r="P166" s="35">
        <v>383</v>
      </c>
      <c r="Q166" s="35">
        <v>383</v>
      </c>
      <c r="R166" s="35"/>
      <c r="S166" s="35">
        <v>1</v>
      </c>
      <c r="T166" s="35">
        <v>186</v>
      </c>
      <c r="U166" s="35">
        <v>541</v>
      </c>
      <c r="V166" s="35">
        <v>1</v>
      </c>
      <c r="W166" s="35">
        <v>70</v>
      </c>
      <c r="X166" s="35">
        <v>228</v>
      </c>
      <c r="Y166" s="35" t="s">
        <v>1045</v>
      </c>
      <c r="Z166" s="35" t="s">
        <v>1046</v>
      </c>
      <c r="AA166" s="35" t="s">
        <v>62</v>
      </c>
      <c r="AB166" s="35" t="s">
        <v>63</v>
      </c>
      <c r="AC166" s="35" t="s">
        <v>1041</v>
      </c>
      <c r="AD166" s="35" t="s">
        <v>1047</v>
      </c>
      <c r="AE166" s="35" t="s">
        <v>1048</v>
      </c>
      <c r="AF166" s="35" t="s">
        <v>1049</v>
      </c>
      <c r="AG166" s="35">
        <f>AH166+AK166</f>
        <v>383</v>
      </c>
      <c r="AH166" s="35"/>
      <c r="AI166" s="35"/>
      <c r="AJ166" s="35"/>
      <c r="AK166" s="35">
        <v>383</v>
      </c>
      <c r="AL166" s="35"/>
      <c r="AM166" s="35" t="s">
        <v>1050</v>
      </c>
    </row>
    <row r="167" s="6" customFormat="1" ht="34" customHeight="1" spans="1:39">
      <c r="A167" s="35" t="s">
        <v>193</v>
      </c>
      <c r="B167" s="35">
        <v>1</v>
      </c>
      <c r="C167" s="35"/>
      <c r="D167" s="35"/>
      <c r="E167" s="35"/>
      <c r="F167" s="35"/>
      <c r="G167" s="41"/>
      <c r="H167" s="35"/>
      <c r="I167" s="35"/>
      <c r="J167" s="35"/>
      <c r="K167" s="35"/>
      <c r="L167" s="35"/>
      <c r="M167" s="35"/>
      <c r="N167" s="35"/>
      <c r="O167" s="35"/>
      <c r="P167" s="35">
        <f>SUM(P166:P166)</f>
        <v>383</v>
      </c>
      <c r="Q167" s="35">
        <f>SUM(Q166:Q166)</f>
        <v>383</v>
      </c>
      <c r="R167" s="35"/>
      <c r="S167" s="35">
        <f t="shared" ref="S167:X167" si="27">SUM(S166:S166)</f>
        <v>1</v>
      </c>
      <c r="T167" s="35">
        <f t="shared" si="27"/>
        <v>186</v>
      </c>
      <c r="U167" s="35">
        <f t="shared" si="27"/>
        <v>541</v>
      </c>
      <c r="V167" s="35">
        <f t="shared" si="27"/>
        <v>1</v>
      </c>
      <c r="W167" s="35">
        <f t="shared" si="27"/>
        <v>70</v>
      </c>
      <c r="X167" s="35">
        <f t="shared" si="27"/>
        <v>228</v>
      </c>
      <c r="Y167" s="35"/>
      <c r="Z167" s="35"/>
      <c r="AA167" s="35"/>
      <c r="AB167" s="35"/>
      <c r="AC167" s="35"/>
      <c r="AD167" s="35"/>
      <c r="AE167" s="35"/>
      <c r="AF167" s="35"/>
      <c r="AG167" s="35">
        <f>SUM(AG166:AG166)</f>
        <v>383</v>
      </c>
      <c r="AH167" s="35"/>
      <c r="AI167" s="35"/>
      <c r="AJ167" s="35"/>
      <c r="AK167" s="35">
        <f>SUM(AK166:AK166)</f>
        <v>383</v>
      </c>
      <c r="AL167" s="35"/>
      <c r="AM167" s="35"/>
    </row>
    <row r="168" s="6" customFormat="1" ht="38" customHeight="1" spans="1:39">
      <c r="A168" s="39" t="s">
        <v>36</v>
      </c>
      <c r="B168" s="39">
        <f>B22+B50+B59+B75+B86+B111+B132+B152+B165+B167</f>
        <v>152</v>
      </c>
      <c r="C168" s="39"/>
      <c r="D168" s="39"/>
      <c r="E168" s="39"/>
      <c r="F168" s="39"/>
      <c r="G168" s="39"/>
      <c r="H168" s="39"/>
      <c r="I168" s="39"/>
      <c r="J168" s="39"/>
      <c r="K168" s="39"/>
      <c r="L168" s="39"/>
      <c r="M168" s="39"/>
      <c r="N168" s="39"/>
      <c r="O168" s="39"/>
      <c r="P168" s="39">
        <f>P22+P50+P59+P75+P86+P111+P132+P152+P165+P167</f>
        <v>17696.1148</v>
      </c>
      <c r="Q168" s="39">
        <f>Q22+Q50+Q59+Q75+Q86+Q111+Q132+Q152+Q165+Q167</f>
        <v>17696.1148</v>
      </c>
      <c r="R168" s="39"/>
      <c r="S168" s="39">
        <f t="shared" ref="S168:X168" si="28">S22+S50+S59+S75+S86+S111+S132+S152+S165+S167</f>
        <v>273</v>
      </c>
      <c r="T168" s="39">
        <f t="shared" si="28"/>
        <v>26400</v>
      </c>
      <c r="U168" s="39">
        <f t="shared" si="28"/>
        <v>68491</v>
      </c>
      <c r="V168" s="39">
        <f t="shared" si="28"/>
        <v>245</v>
      </c>
      <c r="W168" s="39">
        <f t="shared" si="28"/>
        <v>19668</v>
      </c>
      <c r="X168" s="39">
        <f t="shared" si="28"/>
        <v>49729</v>
      </c>
      <c r="Y168" s="39"/>
      <c r="Z168" s="39"/>
      <c r="AA168" s="39"/>
      <c r="AB168" s="39"/>
      <c r="AC168" s="39"/>
      <c r="AD168" s="39"/>
      <c r="AE168" s="39"/>
      <c r="AF168" s="39"/>
      <c r="AG168" s="39">
        <f>AG22+AG50+AG59+AG75+AG86+AG111+AG132+AG152+AG165+AG167</f>
        <v>16990.02803</v>
      </c>
      <c r="AH168" s="39">
        <f>AH22+AH50+AH59+AH75+AH86+AH111+AH132+AH152+AH165+AH167</f>
        <v>12057.02803</v>
      </c>
      <c r="AI168" s="39">
        <f>AI22+AI50+AI59+AI75+AI86+AI111+AI132+AI152+AI165+AI167</f>
        <v>10351.864</v>
      </c>
      <c r="AJ168" s="39">
        <f>AJ22+AJ50+AJ59+AJ75+AJ86+AJ111+AJ132+AJ152+AJ165+AJ167</f>
        <v>1705.16403</v>
      </c>
      <c r="AK168" s="39">
        <f>AK22+AK50+AK59+AK75+AK86+AK111+AK132+AK152+AK165+AK167</f>
        <v>4933</v>
      </c>
      <c r="AL168" s="39"/>
      <c r="AM168" s="39"/>
    </row>
    <row r="169" s="9" customFormat="1" customHeight="1" spans="1:39">
      <c r="A169" s="10"/>
      <c r="B169" s="10"/>
      <c r="C169" s="10"/>
      <c r="D169" s="10"/>
      <c r="E169" s="7"/>
      <c r="F169" s="10"/>
      <c r="G169" s="10"/>
      <c r="H169" s="10"/>
      <c r="I169" s="10"/>
      <c r="J169" s="10"/>
      <c r="K169" s="10"/>
      <c r="L169" s="7"/>
      <c r="M169" s="10"/>
      <c r="N169" s="10"/>
      <c r="O169" s="10"/>
      <c r="P169" s="10"/>
      <c r="Q169" s="10"/>
      <c r="R169" s="10"/>
      <c r="S169" s="10"/>
      <c r="T169" s="10"/>
      <c r="U169" s="10"/>
      <c r="V169" s="10"/>
      <c r="W169" s="10"/>
      <c r="X169" s="10"/>
      <c r="Y169" s="10"/>
      <c r="Z169" s="10"/>
      <c r="AA169" s="10"/>
      <c r="AB169" s="10"/>
      <c r="AC169" s="10"/>
      <c r="AD169" s="10"/>
      <c r="AE169" s="10"/>
      <c r="AF169" s="7"/>
      <c r="AG169" s="7"/>
      <c r="AH169" s="10"/>
      <c r="AI169" s="10"/>
      <c r="AJ169" s="10"/>
      <c r="AK169" s="10"/>
      <c r="AL169" s="10"/>
      <c r="AM169" s="10"/>
    </row>
  </sheetData>
  <mergeCells count="44">
    <mergeCell ref="A1:B1"/>
    <mergeCell ref="A2:AM2"/>
    <mergeCell ref="B3:D3"/>
    <mergeCell ref="I3:J3"/>
    <mergeCell ref="M3:N3"/>
    <mergeCell ref="P3:R3"/>
    <mergeCell ref="S3:X3"/>
    <mergeCell ref="AA3:AB3"/>
    <mergeCell ref="AC3:AD3"/>
    <mergeCell ref="AE3:AF3"/>
    <mergeCell ref="AG3:AK3"/>
    <mergeCell ref="Q4:R4"/>
    <mergeCell ref="V4:X4"/>
    <mergeCell ref="AI4:AJ4"/>
    <mergeCell ref="A3:A5"/>
    <mergeCell ref="B4:B5"/>
    <mergeCell ref="C4:C5"/>
    <mergeCell ref="D4:D5"/>
    <mergeCell ref="E3:E5"/>
    <mergeCell ref="F3:F5"/>
    <mergeCell ref="G3:G5"/>
    <mergeCell ref="H3:H5"/>
    <mergeCell ref="I4:I5"/>
    <mergeCell ref="J4:J5"/>
    <mergeCell ref="K3:K5"/>
    <mergeCell ref="L3:L5"/>
    <mergeCell ref="M4:M5"/>
    <mergeCell ref="N4:N5"/>
    <mergeCell ref="P4:P5"/>
    <mergeCell ref="S4:S5"/>
    <mergeCell ref="T4:T5"/>
    <mergeCell ref="U4:U5"/>
    <mergeCell ref="Y3:Y5"/>
    <mergeCell ref="Z3:Z5"/>
    <mergeCell ref="AA4:AA5"/>
    <mergeCell ref="AB4:AB5"/>
    <mergeCell ref="AC4:AC5"/>
    <mergeCell ref="AD4:AD5"/>
    <mergeCell ref="AE4:AE5"/>
    <mergeCell ref="AF4:AF5"/>
    <mergeCell ref="AG4:AG5"/>
    <mergeCell ref="AH4:AH5"/>
    <mergeCell ref="AL3:AL5"/>
    <mergeCell ref="AM3:AM5"/>
  </mergeCells>
  <pageMargins left="0.503472222222222" right="0.503472222222222" top="0.751388888888889" bottom="0.751388888888889" header="0.298611111111111" footer="0.298611111111111"/>
  <pageSetup paperSize="9" scale="50"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下达文件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2026-02-12T02:38:21Z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B9F4F6FCBD344363B7F1190DA3A0C39D_12</vt:lpwstr>
  </property>
  <property fmtid="{D5CDD505-2E9C-101B-9397-08002B2CF9AE}" pid="4" name="KSOReadingLayout">
    <vt:bool>true</vt:bool>
  </property>
  <property fmtid="{D5CDD505-2E9C-101B-9397-08002B2CF9AE}" pid="5" name="CalculationRule">
    <vt:i4>0</vt:i4>
  </property>
</Properties>
</file>