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0" r:id="rId1"/>
  </sheets>
  <definedNames>
    <definedName name="_xlnm._FilterDatabase" localSheetId="0" hidden="1">Sheet2!$A$5:$AG$53</definedName>
    <definedName name="_xlnm.Print_Titles" localSheetId="0">Sheet2!$1:$5</definedName>
    <definedName name="_xlnm.Print_Area" localSheetId="0">Sheet2!$A$1:$AG$57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<sst xmlns="http://schemas.openxmlformats.org/spreadsheetml/2006/main" count="798" uniqueCount="331">
  <si>
    <t>附件</t>
  </si>
  <si>
    <t>石楼县2024年第六次财政衔接资金新增项目入库表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</si>
  <si>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</si>
  <si>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</si>
  <si>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</si>
  <si>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</si>
  <si>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</si>
  <si>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</si>
  <si>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</si>
  <si>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</si>
  <si>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</si>
  <si>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</si>
  <si>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</si>
  <si>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</si>
  <si>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</si>
  <si>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资金到位情况</t>
  </si>
  <si>
    <t>实施年度</t>
  </si>
  <si>
    <t>完结年度</t>
  </si>
  <si>
    <t>项目状态</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</si>
  <si>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</si>
  <si>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</si>
  <si>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</si>
  <si>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</si>
  <si>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</si>
  <si>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</si>
  <si>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</si>
  <si>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</si>
  <si>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</si>
  <si>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</si>
  <si>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</si>
  <si>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</si>
  <si>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</si>
  <si>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</si>
  <si>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</si>
  <si>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</si>
  <si>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</si>
  <si>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</si>
  <si>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</si>
  <si>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2024年石楼县灵泉镇蜜蜂养殖奖补项目</t>
  </si>
  <si>
    <t>新建</t>
  </si>
  <si>
    <t>产业发展</t>
  </si>
  <si>
    <t>生产项目</t>
  </si>
  <si>
    <t>养殖业基地</t>
  </si>
  <si>
    <t>灵泉镇涉及户</t>
  </si>
  <si>
    <t>发展蜂蜜养殖箱2914，其中原有规模1927箱，新增987箱</t>
  </si>
  <si>
    <t>箱</t>
  </si>
  <si>
    <t>9月</t>
  </si>
  <si>
    <t>原有蜂群100元/箱、新增蜂群200元/箱</t>
  </si>
  <si>
    <t>养殖蜂蜜2914箱，促进发展特色产业。受益群众22户61人，其中脱贫户8户24人。</t>
  </si>
  <si>
    <t>群众投劳投工获得劳务报酬及增加收入</t>
  </si>
  <si>
    <t>农业农村和水利局</t>
  </si>
  <si>
    <t>霍光俊</t>
  </si>
  <si>
    <t>灵泉镇</t>
  </si>
  <si>
    <t>吴锋平</t>
  </si>
  <si>
    <t>石楼县养蜂协会</t>
  </si>
  <si>
    <t>贾永兴</t>
  </si>
  <si>
    <t>2024.3.1</t>
  </si>
  <si>
    <t>2024.11.30</t>
  </si>
  <si>
    <t>实施</t>
  </si>
  <si>
    <t>2024年石楼县灵泉镇城关村委郭村车要河垣产业路建设项目</t>
  </si>
  <si>
    <t>乡村建设行动</t>
  </si>
  <si>
    <t>农村基础设施</t>
  </si>
  <si>
    <t>产业路建设</t>
  </si>
  <si>
    <t>郭村</t>
  </si>
  <si>
    <t>平整路基共计1.5公里，宽3.5米，硬化产业路共计1.5公里，宽3米，硬化厚度15厘米，及相关排水设施。</t>
  </si>
  <si>
    <t>公里</t>
  </si>
  <si>
    <t>1月</t>
  </si>
  <si>
    <t>40万元/公里</t>
  </si>
  <si>
    <t>平整路基共计1.5公里，宽3.5米，硬化产业路共计1.5公里，宽3米，硬化厚度15厘米，及相关排水设施，减少每年因自然灾害导致的维修产业路费用，服务全村秋收及出行方便。</t>
  </si>
  <si>
    <t>群众参与工程建设，投劳部分选择脱困户、监测户中有劳动力的人员参加，增加脱困户、监测户劳务直接收入</t>
  </si>
  <si>
    <t>城乡建设和交通运输局</t>
  </si>
  <si>
    <t>田建军</t>
  </si>
  <si>
    <t>城关村委</t>
  </si>
  <si>
    <t>刘小瑞</t>
  </si>
  <si>
    <t>2024.9.1</t>
  </si>
  <si>
    <t>2024.10.1</t>
  </si>
  <si>
    <t>小计</t>
  </si>
  <si>
    <t>2024年石楼县罗村镇沙窑村委曹村饮水巩固提升工程</t>
  </si>
  <si>
    <t>改建</t>
  </si>
  <si>
    <t>农村供水保障设施建设</t>
  </si>
  <si>
    <t>沙窑村委曹村</t>
  </si>
  <si>
    <t>修建50吨蓄水池一座，维修上水管道150米，购买自动抽水设备一套，维修机房一座。</t>
  </si>
  <si>
    <t>处</t>
  </si>
  <si>
    <t>2月</t>
  </si>
  <si>
    <t>36万元/处</t>
  </si>
  <si>
    <t>通过维修改建解决全村人畜饮水安全问题。</t>
  </si>
  <si>
    <t>群众参与工程建设，投劳部分选择贫困户中有劳动力的人员参加，增加贫困户劳务直接收入</t>
  </si>
  <si>
    <t>罗村镇府</t>
  </si>
  <si>
    <t>宋大伟</t>
  </si>
  <si>
    <t>沙窑村民委员会</t>
  </si>
  <si>
    <t>张瑞平</t>
  </si>
  <si>
    <t>2024.9.15</t>
  </si>
  <si>
    <t>2024.10.30</t>
  </si>
  <si>
    <t>2024年石楼县义牒镇留村村委核桃经济林嫁接改良项目</t>
  </si>
  <si>
    <t>种植业基地</t>
  </si>
  <si>
    <t>留村</t>
  </si>
  <si>
    <t>核桃林嫁接改良核桃300亩等科学管理</t>
  </si>
  <si>
    <t>亩</t>
  </si>
  <si>
    <t>6月</t>
  </si>
  <si>
    <t>0.05万元/亩</t>
  </si>
  <si>
    <t>对留村的核桃进行嫁接改良。提升质量，增加农民收入。</t>
  </si>
  <si>
    <t>群众参与项目建设获得劳务报酬。增加受益户收入</t>
  </si>
  <si>
    <t>规划和自然资源局</t>
  </si>
  <si>
    <t>任小军</t>
  </si>
  <si>
    <t>义牒镇</t>
  </si>
  <si>
    <t>严艳</t>
  </si>
  <si>
    <t>留村村委</t>
  </si>
  <si>
    <t>郝挨平</t>
  </si>
  <si>
    <t>2024.6.1</t>
  </si>
  <si>
    <t>完结</t>
  </si>
  <si>
    <t>2024年石楼县义牒镇圪堵坪村饮水巩固提升工程</t>
  </si>
  <si>
    <t>圪堵坪村</t>
  </si>
  <si>
    <t>新修30吨蓄水池，配套电及水泵</t>
  </si>
  <si>
    <t>9.9万元/处</t>
  </si>
  <si>
    <t>该项目实施，改善基础设施条件，解决饮水问题，为村民生产生活用水得到保障，提升饮水安全，使脱贫户186人受益。</t>
  </si>
  <si>
    <t>脱贫户参与项目实施，获得劳务报酬。增加受益户收入</t>
  </si>
  <si>
    <t>义牒村</t>
  </si>
  <si>
    <t>马爱民</t>
  </si>
  <si>
    <t>2024.9.30</t>
  </si>
  <si>
    <t>2024年石楼县义牒镇留村村委后河村种植基地提升项目</t>
  </si>
  <si>
    <t>后河村</t>
  </si>
  <si>
    <t>在后河村种植基地1028亩进行改造提升。</t>
  </si>
  <si>
    <t>3月</t>
  </si>
  <si>
    <t>0.25万元/亩</t>
  </si>
  <si>
    <t>在后河村种植基地1028亩进行改造提升。增产增效</t>
  </si>
  <si>
    <t>农民享受补贴获得增产增值经济效益</t>
  </si>
  <si>
    <t>2024年石楼县义牒镇下河村委侯家沟村产业路拓宽改造项目</t>
  </si>
  <si>
    <t>侯家沟</t>
  </si>
  <si>
    <t>侯家沟村产业路拓宽改造12公里</t>
  </si>
  <si>
    <t>1.5万元/公里</t>
  </si>
  <si>
    <t>侯家沟村村产业路拓宽改造12公里,改善群众生产生活条件</t>
  </si>
  <si>
    <t>下河</t>
  </si>
  <si>
    <t>李伟</t>
  </si>
  <si>
    <t>2024年石楼县小蒜镇转角村委牛小村饮水巩固提升工程</t>
  </si>
  <si>
    <t>牛小</t>
  </si>
  <si>
    <t>新修蓄水池等</t>
  </si>
  <si>
    <t>9.95万元/处</t>
  </si>
  <si>
    <t>新建蓄水池一座，解决缺水问题和饮水不安全问题，使得人畜饮水安全更有保障。</t>
  </si>
  <si>
    <t>群众生活生产条件得以改善，增加群众获得感、幸福感和满足感。</t>
  </si>
  <si>
    <t>小蒜镇</t>
  </si>
  <si>
    <t>任平儿</t>
  </si>
  <si>
    <t>转角村委</t>
  </si>
  <si>
    <t>刘平则</t>
  </si>
  <si>
    <t>2023.10.31</t>
  </si>
  <si>
    <t>2024年石楼县小蒜镇转角村委上山则村饮水巩固提升工程</t>
  </si>
  <si>
    <t>上山则</t>
  </si>
  <si>
    <t>9.913256万元/处</t>
  </si>
  <si>
    <t>2024年石楼县辛关镇前山村委任家崖村饮水巩固提升工程</t>
  </si>
  <si>
    <t>任家崖村</t>
  </si>
  <si>
    <t>新修下水池一座、上水管道、机房</t>
  </si>
  <si>
    <t>26万元/处</t>
  </si>
  <si>
    <t>脱贫户直接参与工程建设投劳获得报酬</t>
  </si>
  <si>
    <t>辛关镇</t>
  </si>
  <si>
    <t>陈智海</t>
  </si>
  <si>
    <t>前山村委</t>
  </si>
  <si>
    <t>马晋杰</t>
  </si>
  <si>
    <t>2024.10.15</t>
  </si>
  <si>
    <t>2024年石楼县辛关镇韦家湾村委赵花塔村饮水巩固提升工程</t>
  </si>
  <si>
    <t>赵花塔村</t>
  </si>
  <si>
    <t>新建水泵及其配套用电设施</t>
  </si>
  <si>
    <t>18万元/处</t>
  </si>
  <si>
    <t>韦家湾村委</t>
  </si>
  <si>
    <t>高红平</t>
  </si>
  <si>
    <t>2024年石楼县辛关镇张家坡村委刘家湾村饮水巩固提升工程</t>
  </si>
  <si>
    <t>刘家湾村</t>
  </si>
  <si>
    <t>新建机房，上下水管道，及饮水配套用电设施。</t>
  </si>
  <si>
    <t>34万元/处</t>
  </si>
  <si>
    <t>张家坡村委</t>
  </si>
  <si>
    <t>高小东</t>
  </si>
  <si>
    <t>2024年石楼县辛关镇张家河村委阳河村饮水巩固提升工程</t>
  </si>
  <si>
    <t>阳河村</t>
  </si>
  <si>
    <t>新建上下蓄水池，机房及配套用电设施，更换部分管道</t>
  </si>
  <si>
    <t>20万元/处</t>
  </si>
  <si>
    <t>张家河村委</t>
  </si>
  <si>
    <t>张文莉</t>
  </si>
  <si>
    <t>2024年石楼县辛关镇张家河村委温家庄村饮水巩固提升工程</t>
  </si>
  <si>
    <t>温家庄村</t>
  </si>
  <si>
    <t>新建上下山管道，上下蓄水池，机房及配套用电设施</t>
  </si>
  <si>
    <t>25万元/处</t>
  </si>
  <si>
    <t>2024年石楼县辛关镇陈家腰村委冯家咀村饮水巩固提升工程</t>
  </si>
  <si>
    <t>新建下蓄水池，机房，及配套用电设施</t>
  </si>
  <si>
    <t>15万元/处</t>
  </si>
  <si>
    <t>陈家腰村委</t>
  </si>
  <si>
    <t>陈俊明</t>
  </si>
  <si>
    <t>2024年石楼县辛关镇张家坡村委张家坡村宜机化土地改造项目项目</t>
  </si>
  <si>
    <t>张家坡村委张家坡村</t>
  </si>
  <si>
    <t>张家坡村平整土地236亩</t>
  </si>
  <si>
    <t>提质改造后，适于机械化耕种、收；提高耕地质量、增产增收</t>
  </si>
  <si>
    <t>脱贫户直接参与工程建设投劳获得报酬，增产受益</t>
  </si>
  <si>
    <t>成锁珍</t>
  </si>
  <si>
    <t>张家坡</t>
  </si>
  <si>
    <t>2024.9.20</t>
  </si>
  <si>
    <t>2024.11.20</t>
  </si>
  <si>
    <t>2024年石楼县辛关镇张家坡村委枣庄则村宜机化土地改造项目项目</t>
  </si>
  <si>
    <t>张家坡村枣庄则村</t>
  </si>
  <si>
    <t>枣庄则村平整土地232亩</t>
  </si>
  <si>
    <t>2024年石楼县龙交乡王家沟村委王家沟村宜机化土地改造项目</t>
  </si>
  <si>
    <t>王家沟</t>
  </si>
  <si>
    <t>产业路配套、土壤改良、土地平整等</t>
  </si>
  <si>
    <t>4月</t>
  </si>
  <si>
    <t>群众参与项目建设获得劳务报酬、增产受益</t>
  </si>
  <si>
    <t>龙交乡</t>
  </si>
  <si>
    <t>高海生</t>
  </si>
  <si>
    <t>2024.8.1</t>
  </si>
  <si>
    <t>2024年石楼县龙交乡王家沟村委苍墕村宜机化土地改造项目</t>
  </si>
  <si>
    <t>苍墕</t>
  </si>
  <si>
    <t>2024年石楼县龙交乡甘河村委宜机化土地改造项目</t>
  </si>
  <si>
    <t>前甘河、后甘河、南沟</t>
  </si>
  <si>
    <t>2024年石楼县龙交乡下庄河过水桥建设项目</t>
  </si>
  <si>
    <t>农村道路建设（小型桥梁）</t>
  </si>
  <si>
    <t>下庄河</t>
  </si>
  <si>
    <t>新建过水桥1座及配套设施</t>
  </si>
  <si>
    <t>座</t>
  </si>
  <si>
    <t>48万元/座</t>
  </si>
  <si>
    <t>新建过水桥1座，保障村民生活生产提供便利</t>
  </si>
  <si>
    <t>贫困户参与项目建设，获得劳务报酬，方便出行。</t>
  </si>
  <si>
    <t>寨子上村委</t>
  </si>
  <si>
    <t>张世荣</t>
  </si>
  <si>
    <t>2024年石楼县和合乡呼延山村委下洼村人畜饮水建设工程</t>
  </si>
  <si>
    <t>下洼村</t>
  </si>
  <si>
    <t>30吨蓄水池1个、50吨上水池1个、抽水泵1个、上水泵1个、380V高压电线1KM、机房1座、管道铺设2KM</t>
  </si>
  <si>
    <t>45万元/处</t>
  </si>
  <si>
    <t>该项目建设30吨蓄水池1个、50吨上水池1个、抽水泵1个、上水泵1个、380V高压电线1KM、机房1座、管道铺设2KM，解决98人的饮水安全问题</t>
  </si>
  <si>
    <t>解决群众三保障问题，脱贫户投工投劳增加收入</t>
  </si>
  <si>
    <t>和合乡</t>
  </si>
  <si>
    <t>刘廷廷</t>
  </si>
  <si>
    <t>呼延山村委</t>
  </si>
  <si>
    <t>刘东</t>
  </si>
  <si>
    <t>2024年石楼县和合乡铁头村委冯家井饮水巩固提升工程</t>
  </si>
  <si>
    <t>冯家井</t>
  </si>
  <si>
    <t>新建蓄水池、机房各1座、维修上水池1座、配备1套机电，管道1000米</t>
  </si>
  <si>
    <t>48万元/处</t>
  </si>
  <si>
    <t>脱贫户参与项目实施，解决部分就业问题，增加收入</t>
  </si>
  <si>
    <t>铁头村委</t>
  </si>
  <si>
    <t>白玉平</t>
  </si>
  <si>
    <t>2024年石楼县和合乡和合村委大田蔬菜种植奖补项目</t>
  </si>
  <si>
    <t>和合村委</t>
  </si>
  <si>
    <t>种植蔬菜90亩</t>
  </si>
  <si>
    <t>0.8万元</t>
  </si>
  <si>
    <t>种植90亩大田蔬菜，发展特色农业，每亩地中增收0.2万元，使脱贫户1户4人受益</t>
  </si>
  <si>
    <t>呼润平</t>
  </si>
  <si>
    <t>2024.11.1</t>
  </si>
  <si>
    <t>2024年石楼县和合乡呼延山村委呼家洼宜机械化作业种植业基地建设项目</t>
  </si>
  <si>
    <t>呼家洼</t>
  </si>
  <si>
    <t>平整土地，坡改梯500亩</t>
  </si>
  <si>
    <t>0.2万元/户</t>
  </si>
  <si>
    <t>该项目实施平整土地500亩，改善地形条件，适宜农业生产机械化作业，每亩地中增收0.02万元，受益脱贫户46人</t>
  </si>
  <si>
    <t>2024年石楼县和合乡呼延山村委水井湾村宜机械化作业种植业基地建设项目</t>
  </si>
  <si>
    <t>水井湾村</t>
  </si>
  <si>
    <t>平整土地，坡改梯200亩</t>
  </si>
  <si>
    <t>该项目实施平整土地，坡改梯200亩，改善地形条件，适宜农业生产机械化作业，每亩地中增收0.02万元，受益脱贫户28人</t>
  </si>
  <si>
    <t>2024年石楼县和合乡和合村委任家庄宜机械化作业种植业基地建设项目</t>
  </si>
  <si>
    <t>任家庄</t>
  </si>
  <si>
    <t>该项目实施平整土地500亩，改善地形条件，适宜农业生产机械化作业，每亩地中增收0.02万元，受益脱贫户39人</t>
  </si>
  <si>
    <t>2024年石楼县和合乡和合村委张家庄村产业路建设项目</t>
  </si>
  <si>
    <t>张家庄</t>
  </si>
  <si>
    <t>扩宽路基2.5公里，新建桥梁2座</t>
  </si>
  <si>
    <t>20.4万元/公里</t>
  </si>
  <si>
    <t>扩宽产业道路路基2.5公里，新建桥梁2座，方便群众出行，使脱贫户185人受益</t>
  </si>
  <si>
    <t>解决群众三保障问题，贫困户投工投劳增加收入</t>
  </si>
  <si>
    <t>2024.10.31</t>
  </si>
  <si>
    <t>2024年石楼县裴沟乡土门村委前土门村饮水巩固提升工程</t>
  </si>
  <si>
    <t>前土门村</t>
  </si>
  <si>
    <t>打深井1口，配套供水管道300余米、水泵1台及电力设施</t>
  </si>
  <si>
    <t>9.6万元/处</t>
  </si>
  <si>
    <t>该项目建成以后，解决人畜饮水不足问题。</t>
  </si>
  <si>
    <t>项目实施可为提供3余人劳动就业岗位，增加脱贫户的劳务收入。</t>
  </si>
  <si>
    <t>裴沟乡</t>
  </si>
  <si>
    <t>王天江</t>
  </si>
  <si>
    <t>土门村委</t>
  </si>
  <si>
    <t>梁三军</t>
  </si>
  <si>
    <t>2024.4.20</t>
  </si>
  <si>
    <t>2024.7.20</t>
  </si>
  <si>
    <t>2024年石楼县裴沟乡郭家河村委饮水巩固提升工程</t>
  </si>
  <si>
    <t>郭家河村</t>
  </si>
  <si>
    <t>建设50m³高位蓄水池1座，配套供水管道1300余米、水泵1台及电力设施</t>
  </si>
  <si>
    <t>通过项目实施，解决郭家河村人畜饮水不足问题。受益群众403人。</t>
  </si>
  <si>
    <t>项目实施可为提供4人劳动就业岗位，增加脱贫户的劳务收入。项目完成后，保障群众生活生产用水。</t>
  </si>
  <si>
    <t>郭家河村委</t>
  </si>
  <si>
    <t>曹义</t>
  </si>
  <si>
    <t>2024.6.20</t>
  </si>
  <si>
    <t>2024.8.20</t>
  </si>
  <si>
    <t>2024年石楼县裴沟乡郭家河村委薛家峪村饮水巩固提升工程</t>
  </si>
  <si>
    <t>薛家峪村</t>
  </si>
  <si>
    <t>打深井1口，配套水泵等设施</t>
  </si>
  <si>
    <t>8万元/项</t>
  </si>
  <si>
    <t>通过项目实施，解决薛家峪村人畜饮水不足问题。受益脱贫人口35人。</t>
  </si>
  <si>
    <t>项目实施可为提供3人劳动就业岗位，增加脱贫户的劳务收入。项目完成后，保障群众生活生产用水。</t>
  </si>
  <si>
    <t>2024.09.10</t>
  </si>
  <si>
    <t>2024.10.10</t>
  </si>
  <si>
    <t>2024年石楼县裴沟乡土门村委青阳洼村产业路硬化项目</t>
  </si>
  <si>
    <t>青阳洼村</t>
  </si>
  <si>
    <t>产业路平整路基1.45公里，宽3米；硬化道路1.45公里，宽3米</t>
  </si>
  <si>
    <t>39.3万元/公里</t>
  </si>
  <si>
    <t>该项目产业路平整路基1.45公里，硬化道路1.45公里，宽3米，覆盖耕地300余亩，改善了生产条件，进一步提升特色产业的发展，增加农户的收入，受益群众135人。</t>
  </si>
  <si>
    <t>项目实施可为本村脱贫户10人提供劳务就业岗位，增加脱贫户的劳务收入，项目建成后，覆盖耕地300亩改善了生产条件，进一步提升特色产业的发展，增加农户的收入。</t>
  </si>
  <si>
    <t>2024年石楼县裴沟乡土门村委前土门村产业路硬化项目</t>
  </si>
  <si>
    <t>产业路平整路基1.1公里，宽3米；硬化道路1.1公里，宽3米</t>
  </si>
  <si>
    <t>该项目产业路平整路基1.1公里，硬化道路1.1公里，宽3米，覆盖耕地200余亩，改善了生产条件，进一步提升特色产业的发展，增加农户的收入，受益群众120人。</t>
  </si>
  <si>
    <t>项目实施可为本村脱贫户15人提供劳务就业岗位，增加脱贫户的劳务收入，项目建成后，覆盖耕地200亩改善了生产条件，进一步提升特色产业的发展，增加农户的收入。</t>
  </si>
  <si>
    <t>2024年石楼县曹家垣乡麦场墕村委王家垣村饮水巩固提升工程</t>
  </si>
  <si>
    <t>王家垣村</t>
  </si>
  <si>
    <t>维修上水池一处，铺设下水管道700余米等。</t>
  </si>
  <si>
    <t>7.5万元/处</t>
  </si>
  <si>
    <t>维修水池，铺设管道，方便群众饮水，保障饮水安全。</t>
  </si>
  <si>
    <t>群众投劳参与项目建设获得劳务报酬及方便群众饮水。</t>
  </si>
  <si>
    <t>曹家垣乡</t>
  </si>
  <si>
    <t>曹林平</t>
  </si>
  <si>
    <t>麦场墕村委</t>
  </si>
  <si>
    <t>高利平</t>
  </si>
  <si>
    <t>2024.10.20</t>
  </si>
  <si>
    <t>2024年石楼县曹家垣乡麦场墕村委王家庄村饮水巩固提升工程</t>
  </si>
  <si>
    <t>王家庄村</t>
  </si>
  <si>
    <t>新建30m3上水池1座，维修供水点6个，铺设管道，配备三联泵、电机等。</t>
  </si>
  <si>
    <t>新建水池及配套设施，维修供水点，方便群众饮水，保障饮水安全。</t>
  </si>
  <si>
    <t>2024年石楼县曹家垣乡曹家垣村委牛王店村小型桥梁建设项目</t>
  </si>
  <si>
    <t>牛王店村</t>
  </si>
  <si>
    <t>小桥加宽，长15米，高4.5米，宽4米。</t>
  </si>
  <si>
    <t>28万元/座</t>
  </si>
  <si>
    <t>小桥加宽，长15米，高4.5米，宽4米。方便农户出行和运输产品，预计每户增收100元。</t>
  </si>
  <si>
    <t>群众投劳投工获得劳务报酬及方便运输产品，增加收入。</t>
  </si>
  <si>
    <t>曹家垣村委</t>
  </si>
  <si>
    <t>李牛旺</t>
  </si>
  <si>
    <t>2024年石楼县农业农村和水利局冬小麦种植补助项目</t>
  </si>
  <si>
    <t>全县九个乡镇</t>
  </si>
  <si>
    <t>对13000亩小麦种植进行肥料补助</t>
  </si>
  <si>
    <t>360元/亩</t>
  </si>
  <si>
    <t>对13000亩小麦种植进行肥料和种子进行补助，户均增收200元</t>
  </si>
  <si>
    <t>项目实施后农户领取物资增加收入</t>
  </si>
  <si>
    <t>2024.8.10</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</si>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</sst>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font>
    <font>
      <sz val="9"/>
      <color theme="1"/>
      <name val="宋体"/>
      <charset val="134"/>
    </font>
    <font>
      <sz val="10"/>
      <color theme="1"/>
      <name val="宋体"/>
      <charset val="134"/>
      <scheme val="minor"/>
    </font>
    <font>
      <sz val="16"/>
      <name val="黑体"/>
      <charset val="134"/>
    </font>
    <font>
      <sz val="10"/>
      <name val="仿宋"/>
      <charset val="134"/>
    </font>
    <font>
      <b/>
      <sz val="20"/>
      <color theme="1"/>
      <name val="宋体"/>
      <charset val="134"/>
      <scheme val="minor"/>
    </font>
    <font>
      <sz val="8"/>
      <name val="仿宋"/>
      <charset val="134"/>
    </font>
    <font>
      <b/>
      <sz val="9"/>
      <name val="宋体"/>
      <charset val="134"/>
    </font>
    <font>
      <sz val="9"/>
      <name val="宋体"/>
      <charset val="134"/>
    </font>
    <font>
      <sz val="9"/>
      <color indexed="8"/>
      <name val="宋体"/>
      <charset val="134"/>
    </font>
    <font>
      <u/>
      <sz val="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0" fillId="0" borderId="0">
      <alignment vertical="center"/>
    </xf>
  </cellStyleXfs>
  <cellXfs count="49">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0" fillId="0" borderId="0" xfId="0" applyNumberFormat="1">
      <alignment vertical="center"/>
    </xf>
    <xf numFmtId="0" fontId="0" fillId="0" borderId="0" xfId="0" applyAlignment="1">
      <alignment vertical="center" textRotation="255"/>
    </xf>
    <xf numFmtId="0" fontId="4" fillId="0" borderId="0" xfId="0" applyFont="1" applyFill="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1" xfId="0" applyNumberFormat="1" applyFont="1" applyFill="1" applyBorder="1" applyAlignment="1">
      <alignment horizontal="center" vertical="center" textRotation="255" wrapText="1"/>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textRotation="255" wrapText="1"/>
    </xf>
    <xf numFmtId="0" fontId="8"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lignment vertical="center"/>
    </xf>
    <xf numFmtId="0" fontId="5" fillId="0" borderId="0" xfId="0" applyNumberFormat="1" applyFont="1" applyFill="1" applyBorder="1" applyAlignment="1">
      <alignment vertical="center" wrapText="1"/>
    </xf>
    <xf numFmtId="0" fontId="7" fillId="0" borderId="0" xfId="0" applyNumberFormat="1" applyFont="1" applyFill="1" applyAlignment="1">
      <alignment horizontal="left" vertical="center" wrapText="1"/>
    </xf>
    <xf numFmtId="0" fontId="7" fillId="0" borderId="0" xfId="0" applyNumberFormat="1" applyFont="1" applyFill="1" applyAlignment="1">
      <alignment vertical="center" wrapText="1"/>
    </xf>
    <xf numFmtId="0" fontId="11" fillId="0" borderId="0" xfId="0" applyNumberFormat="1" applyFont="1" applyFill="1" applyBorder="1" applyAlignment="1">
      <alignment horizontal="center" vertical="center" wrapText="1"/>
    </xf>
    <xf numFmtId="58"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5" fillId="0" borderId="0" xfId="0" applyFont="1" applyFill="1" applyBorder="1" applyAlignment="1">
      <alignment vertical="center" textRotation="255" wrapText="1"/>
    </xf>
    <xf numFmtId="0" fontId="7" fillId="0" borderId="0" xfId="0" applyNumberFormat="1" applyFont="1" applyFill="1" applyBorder="1" applyAlignment="1">
      <alignment horizontal="right" wrapText="1"/>
    </xf>
    <xf numFmtId="0" fontId="7" fillId="0" borderId="0" xfId="0" applyNumberFormat="1" applyFont="1" applyFill="1" applyBorder="1" applyAlignment="1">
      <alignment horizontal="right" textRotation="255"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textRotation="255" wrapText="1"/>
    </xf>
    <xf numFmtId="0" fontId="2" fillId="0" borderId="1" xfId="0" applyFont="1" applyBorder="1" applyAlignment="1">
      <alignment vertical="center" textRotation="255"/>
    </xf>
    <xf numFmtId="0" fontId="5" fillId="0" borderId="0" xfId="0" applyFont="1" applyFill="1" applyBorder="1" applyAlignment="1">
      <alignment vertical="center" textRotation="255"/>
    </xf>
    <xf numFmtId="0" fontId="7" fillId="0" borderId="0" xfId="0" applyNumberFormat="1" applyFont="1" applyFill="1" applyBorder="1" applyAlignment="1">
      <alignment horizontal="right" textRotation="255"/>
    </xf>
    <xf numFmtId="0" fontId="7" fillId="0" borderId="0" xfId="0" applyFont="1" applyFill="1" applyBorder="1" applyAlignment="1">
      <alignment vertical="center" wrapText="1"/>
    </xf>
    <xf numFmtId="0" fontId="8"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128270</xdr:colOff>
      <xdr:row>32</xdr:row>
      <xdr:rowOff>0</xdr:rowOff>
    </xdr:from>
    <xdr:to>
      <xdr:col>11</xdr:col>
      <xdr:colOff>482600</xdr:colOff>
      <xdr:row>32</xdr:row>
      <xdr:rowOff>635635</xdr:rowOff>
    </xdr:to>
    <xdr:sp>
      <xdr:nvSpPr>
        <xdr:cNvPr id="924"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25"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26"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27"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28"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29"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30"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31"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40"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41"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42"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43"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44"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45"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46"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47"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61"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62"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63"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64"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65"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66"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67"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68"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77"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78"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79"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80"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81"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82"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83"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84"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635635</xdr:rowOff>
    </xdr:to>
    <xdr:sp>
      <xdr:nvSpPr>
        <xdr:cNvPr id="13610" name="TextBox 1" hidden="1"/>
        <xdr:cNvSpPr txBox="1"/>
      </xdr:nvSpPr>
      <xdr:spPr>
        <a:xfrm rot="-9420000" flipH="1">
          <a:off x="5671820" y="1717992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6350</xdr:rowOff>
    </xdr:to>
    <xdr:sp>
      <xdr:nvSpPr>
        <xdr:cNvPr id="13611" name="TextBox 1" hidden="1"/>
        <xdr:cNvSpPr txBox="1"/>
      </xdr:nvSpPr>
      <xdr:spPr>
        <a:xfrm rot="-9420000" flipH="1">
          <a:off x="5671820" y="1717992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635635</xdr:rowOff>
    </xdr:to>
    <xdr:sp>
      <xdr:nvSpPr>
        <xdr:cNvPr id="13612" name="TextBox 1" hidden="1"/>
        <xdr:cNvSpPr txBox="1"/>
      </xdr:nvSpPr>
      <xdr:spPr>
        <a:xfrm rot="-9420000" flipH="1">
          <a:off x="5671820" y="1717992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6350</xdr:rowOff>
    </xdr:to>
    <xdr:sp>
      <xdr:nvSpPr>
        <xdr:cNvPr id="13613" name="TextBox 1" hidden="1"/>
        <xdr:cNvSpPr txBox="1"/>
      </xdr:nvSpPr>
      <xdr:spPr>
        <a:xfrm rot="-9420000" flipH="1">
          <a:off x="5671820" y="1717992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635635</xdr:rowOff>
    </xdr:to>
    <xdr:sp>
      <xdr:nvSpPr>
        <xdr:cNvPr id="13614" name="TextBox 1" hidden="1"/>
        <xdr:cNvSpPr txBox="1"/>
      </xdr:nvSpPr>
      <xdr:spPr>
        <a:xfrm rot="-9420000" flipH="1">
          <a:off x="5671820" y="1717992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6350</xdr:rowOff>
    </xdr:to>
    <xdr:sp>
      <xdr:nvSpPr>
        <xdr:cNvPr id="13615" name="TextBox 1" hidden="1"/>
        <xdr:cNvSpPr txBox="1"/>
      </xdr:nvSpPr>
      <xdr:spPr>
        <a:xfrm rot="-9420000" flipH="1">
          <a:off x="5671820" y="1717992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635635</xdr:rowOff>
    </xdr:to>
    <xdr:sp>
      <xdr:nvSpPr>
        <xdr:cNvPr id="13616" name="TextBox 1" hidden="1"/>
        <xdr:cNvSpPr txBox="1"/>
      </xdr:nvSpPr>
      <xdr:spPr>
        <a:xfrm rot="-9420000" flipH="1">
          <a:off x="5671820" y="1717992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6350</xdr:rowOff>
    </xdr:to>
    <xdr:sp>
      <xdr:nvSpPr>
        <xdr:cNvPr id="13617" name="TextBox 1" hidden="1"/>
        <xdr:cNvSpPr txBox="1"/>
      </xdr:nvSpPr>
      <xdr:spPr>
        <a:xfrm rot="-9420000" flipH="1">
          <a:off x="5671820" y="1717992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3978"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3979"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3980"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3981"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3982"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3983"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3984"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3985"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4346"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4347"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4348"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4349"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4350"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4351"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4352"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4353"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a:noFill/>
        </a:ln>
      </a:spPr>
      <a:bodyPr/>
      <a:lstStyle/>
    </a:tx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53"/>
  <sheetViews>
    <sheetView tabSelected="1" zoomScale="90" zoomScaleNormal="90" topLeftCell="A11" workbookViewId="0">
      <selection activeCell="AE11" sqref="AE11"/>
    </sheetView>
  </sheetViews>
  <sheetFormatPr defaultColWidth="9" defaultRowHeight="13.5"/>
  <cols>
    <col min="1" max="1" width="5" style="4" customWidth="1"/>
    <col min="2" max="2" width="15.25" customWidth="1"/>
    <col min="3" max="7" width="5.75" customWidth="1"/>
    <col min="8" max="8" width="10.625" customWidth="1"/>
    <col min="9" max="9" width="6" customWidth="1"/>
    <col min="10" max="10" width="7.125" customWidth="1"/>
    <col min="11" max="11" width="6.625" customWidth="1"/>
    <col min="12" max="12" width="11.5" style="5" customWidth="1"/>
    <col min="13" max="13" width="11.625" style="5" customWidth="1"/>
    <col min="14" max="14" width="5.875" style="5" customWidth="1"/>
    <col min="15" max="15" width="5.75" style="5" customWidth="1"/>
    <col min="16" max="17" width="6.75" customWidth="1"/>
    <col min="18" max="18" width="7.375" customWidth="1"/>
    <col min="19" max="19" width="6.125" customWidth="1"/>
    <col min="20" max="20" width="14.375" customWidth="1"/>
    <col min="21" max="21" width="12.125" customWidth="1"/>
    <col min="22" max="22" width="5.875" customWidth="1"/>
    <col min="23" max="23" width="2.875" style="6" customWidth="1"/>
    <col min="24" max="24" width="5.75" style="6" customWidth="1"/>
    <col min="25" max="25" width="4.625" style="6" customWidth="1"/>
    <col min="26" max="26" width="7" style="6" customWidth="1"/>
    <col min="27" max="27" width="5" style="6" customWidth="1"/>
    <col min="28" max="28" width="5.625" customWidth="1"/>
    <col min="29" max="29" width="5.5" customWidth="1"/>
    <col min="30" max="30" width="7.375" customWidth="1"/>
    <col min="31" max="31" width="5.625" customWidth="1"/>
    <col min="32" max="32" width="6.875" customWidth="1"/>
    <col min="33" max="33" width="3.44166666666667" customWidth="1"/>
  </cols>
  <sheetData>
    <row r="1" ht="20.25" spans="1:33">
      <c r="A1" s="7" t="s">
        <v>0</v>
      </c>
      <c r="B1" s="7"/>
      <c r="C1" s="8"/>
      <c r="D1" s="8"/>
      <c r="E1" s="9"/>
      <c r="F1" s="9"/>
      <c r="G1" s="10"/>
      <c r="H1" s="8"/>
      <c r="I1" s="8"/>
      <c r="J1" s="10"/>
      <c r="K1" s="8"/>
      <c r="L1" s="29"/>
      <c r="M1" s="29"/>
      <c r="N1" s="29"/>
      <c r="O1" s="29"/>
      <c r="P1" s="8"/>
      <c r="Q1" s="8"/>
      <c r="R1" s="8"/>
      <c r="S1" s="8"/>
      <c r="T1" s="8"/>
      <c r="U1" s="8"/>
      <c r="V1" s="8"/>
      <c r="W1" s="36"/>
      <c r="X1" s="36"/>
      <c r="Y1" s="36"/>
      <c r="Z1" s="36"/>
      <c r="AA1" s="44"/>
      <c r="AB1" s="8"/>
      <c r="AC1" s="8"/>
      <c r="AD1" s="8"/>
      <c r="AE1" s="8"/>
      <c r="AF1" s="8"/>
      <c r="AG1" s="8"/>
    </row>
    <row r="2" ht="25.5" spans="1:33">
      <c r="A2" s="11" t="s">
        <v>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row>
    <row r="3" ht="20" customHeight="1" spans="1:33">
      <c r="A3" s="12"/>
      <c r="B3" s="13"/>
      <c r="C3" s="14"/>
      <c r="D3" s="14"/>
      <c r="E3" s="13"/>
      <c r="F3" s="13"/>
      <c r="G3" s="15"/>
      <c r="H3" s="14"/>
      <c r="I3" s="14"/>
      <c r="J3" s="15"/>
      <c r="K3" s="14"/>
      <c r="L3" s="30"/>
      <c r="M3" s="31"/>
      <c r="N3" s="32"/>
      <c r="O3" s="32"/>
      <c r="P3" s="32"/>
      <c r="Q3" s="32"/>
      <c r="R3" s="32"/>
      <c r="S3" s="37"/>
      <c r="T3" s="37"/>
      <c r="U3" s="37"/>
      <c r="V3" s="37"/>
      <c r="W3" s="38"/>
      <c r="X3" s="38"/>
      <c r="Y3" s="38"/>
      <c r="Z3" s="38"/>
      <c r="AA3" s="45"/>
      <c r="AB3" s="46"/>
      <c r="AC3" s="15" t="s">
        <v>2</v>
      </c>
      <c r="AD3" s="15"/>
      <c r="AE3" s="15"/>
      <c r="AF3" s="15"/>
      <c r="AG3" s="15"/>
    </row>
    <row r="4" s="1" customFormat="1" ht="42" customHeight="1" spans="1:33">
      <c r="A4" s="16" t="s">
        <v>3</v>
      </c>
      <c r="B4" s="17" t="s">
        <v>4</v>
      </c>
      <c r="C4" s="17"/>
      <c r="D4" s="17"/>
      <c r="E4" s="17"/>
      <c r="F4" s="17"/>
      <c r="G4" s="17"/>
      <c r="H4" s="17"/>
      <c r="I4" s="17"/>
      <c r="J4" s="17"/>
      <c r="K4" s="17"/>
      <c r="L4" s="17" t="s">
        <v>5</v>
      </c>
      <c r="M4" s="17"/>
      <c r="N4" s="17"/>
      <c r="O4" s="17"/>
      <c r="P4" s="17" t="s">
        <v>6</v>
      </c>
      <c r="Q4" s="17" t="s">
        <v>7</v>
      </c>
      <c r="R4" s="17"/>
      <c r="S4" s="17" t="s">
        <v>8</v>
      </c>
      <c r="T4" s="17" t="s">
        <v>9</v>
      </c>
      <c r="U4" s="39" t="s">
        <v>10</v>
      </c>
      <c r="V4" s="17" t="s">
        <v>11</v>
      </c>
      <c r="W4" s="16"/>
      <c r="X4" s="17" t="s">
        <v>12</v>
      </c>
      <c r="Y4" s="17"/>
      <c r="Z4" s="17" t="s">
        <v>13</v>
      </c>
      <c r="AA4" s="47"/>
      <c r="AB4" s="39" t="s">
        <v>14</v>
      </c>
      <c r="AC4" s="39" t="s">
        <v>15</v>
      </c>
      <c r="AD4" s="39" t="s">
        <v>16</v>
      </c>
      <c r="AE4" s="39" t="s">
        <v>17</v>
      </c>
      <c r="AF4" s="39" t="s">
        <v>18</v>
      </c>
      <c r="AG4" s="39" t="s">
        <v>19</v>
      </c>
    </row>
    <row r="5" s="1" customFormat="1" ht="64" customHeight="1" spans="1:33">
      <c r="A5" s="18"/>
      <c r="B5" s="19" t="s">
        <v>20</v>
      </c>
      <c r="C5" s="19" t="s">
        <v>21</v>
      </c>
      <c r="D5" s="19" t="s">
        <v>22</v>
      </c>
      <c r="E5" s="19" t="s">
        <v>23</v>
      </c>
      <c r="F5" s="19" t="s">
        <v>24</v>
      </c>
      <c r="G5" s="19" t="s">
        <v>25</v>
      </c>
      <c r="H5" s="19" t="s">
        <v>26</v>
      </c>
      <c r="I5" s="19" t="s">
        <v>27</v>
      </c>
      <c r="J5" s="19" t="s">
        <v>28</v>
      </c>
      <c r="K5" s="19" t="s">
        <v>29</v>
      </c>
      <c r="L5" s="19" t="s">
        <v>30</v>
      </c>
      <c r="M5" s="19" t="s">
        <v>31</v>
      </c>
      <c r="N5" s="19" t="s">
        <v>32</v>
      </c>
      <c r="O5" s="19" t="s">
        <v>33</v>
      </c>
      <c r="P5" s="19"/>
      <c r="Q5" s="40" t="s">
        <v>34</v>
      </c>
      <c r="R5" s="19" t="s">
        <v>35</v>
      </c>
      <c r="S5" s="19"/>
      <c r="T5" s="19"/>
      <c r="U5" s="40"/>
      <c r="V5" s="19" t="s">
        <v>36</v>
      </c>
      <c r="W5" s="19" t="s">
        <v>37</v>
      </c>
      <c r="X5" s="19" t="s">
        <v>36</v>
      </c>
      <c r="Y5" s="19" t="s">
        <v>37</v>
      </c>
      <c r="Z5" s="19" t="s">
        <v>36</v>
      </c>
      <c r="AA5" s="19" t="s">
        <v>37</v>
      </c>
      <c r="AB5" s="40"/>
      <c r="AC5" s="40"/>
      <c r="AD5" s="40"/>
      <c r="AE5" s="40"/>
      <c r="AF5" s="40"/>
      <c r="AG5" s="40"/>
    </row>
    <row r="6" s="2" customFormat="1" ht="73" customHeight="1" spans="1:33">
      <c r="A6" s="20">
        <v>1</v>
      </c>
      <c r="B6" s="21" t="s">
        <v>38</v>
      </c>
      <c r="C6" s="21" t="s">
        <v>39</v>
      </c>
      <c r="D6" s="21" t="s">
        <v>40</v>
      </c>
      <c r="E6" s="21" t="s">
        <v>41</v>
      </c>
      <c r="F6" s="21" t="s">
        <v>42</v>
      </c>
      <c r="G6" s="21" t="s">
        <v>43</v>
      </c>
      <c r="H6" s="21" t="s">
        <v>44</v>
      </c>
      <c r="I6" s="21" t="s">
        <v>45</v>
      </c>
      <c r="J6" s="21">
        <v>2914</v>
      </c>
      <c r="K6" s="21" t="s">
        <v>46</v>
      </c>
      <c r="L6" s="21">
        <v>39.01</v>
      </c>
      <c r="M6" s="21">
        <v>39.01</v>
      </c>
      <c r="N6" s="21"/>
      <c r="O6" s="21"/>
      <c r="P6" s="21" t="s">
        <v>47</v>
      </c>
      <c r="Q6" s="21">
        <v>61</v>
      </c>
      <c r="R6" s="21">
        <v>24</v>
      </c>
      <c r="S6" s="21"/>
      <c r="T6" s="21" t="s">
        <v>48</v>
      </c>
      <c r="U6" s="21" t="s">
        <v>49</v>
      </c>
      <c r="V6" s="21" t="s">
        <v>50</v>
      </c>
      <c r="W6" s="21" t="s">
        <v>51</v>
      </c>
      <c r="X6" s="21" t="s">
        <v>52</v>
      </c>
      <c r="Y6" s="21" t="s">
        <v>53</v>
      </c>
      <c r="Z6" s="21" t="s">
        <v>54</v>
      </c>
      <c r="AA6" s="21" t="s">
        <v>55</v>
      </c>
      <c r="AB6" s="21"/>
      <c r="AC6" s="21"/>
      <c r="AD6" s="21" t="s">
        <v>56</v>
      </c>
      <c r="AE6" s="21" t="s">
        <v>57</v>
      </c>
      <c r="AF6" s="21" t="s">
        <v>58</v>
      </c>
      <c r="AG6" s="21"/>
    </row>
    <row r="7" s="2" customFormat="1" ht="149" customHeight="1" spans="1:33">
      <c r="A7" s="20">
        <v>2</v>
      </c>
      <c r="B7" s="22" t="s">
        <v>59</v>
      </c>
      <c r="C7" s="22" t="s">
        <v>39</v>
      </c>
      <c r="D7" s="21" t="s">
        <v>60</v>
      </c>
      <c r="E7" s="22" t="s">
        <v>61</v>
      </c>
      <c r="F7" s="22" t="s">
        <v>62</v>
      </c>
      <c r="G7" s="22" t="s">
        <v>63</v>
      </c>
      <c r="H7" s="22" t="s">
        <v>64</v>
      </c>
      <c r="I7" s="22" t="s">
        <v>65</v>
      </c>
      <c r="J7" s="22">
        <v>1.5</v>
      </c>
      <c r="K7" s="22" t="s">
        <v>66</v>
      </c>
      <c r="L7" s="22">
        <v>60</v>
      </c>
      <c r="M7" s="22">
        <v>60</v>
      </c>
      <c r="N7" s="22"/>
      <c r="O7" s="22"/>
      <c r="P7" s="22" t="s">
        <v>67</v>
      </c>
      <c r="Q7" s="22">
        <v>3843</v>
      </c>
      <c r="R7" s="22">
        <v>76</v>
      </c>
      <c r="S7" s="22"/>
      <c r="T7" s="22" t="s">
        <v>68</v>
      </c>
      <c r="U7" s="22" t="s">
        <v>69</v>
      </c>
      <c r="V7" s="22" t="s">
        <v>70</v>
      </c>
      <c r="W7" s="22" t="s">
        <v>71</v>
      </c>
      <c r="X7" s="22" t="s">
        <v>52</v>
      </c>
      <c r="Y7" s="22" t="s">
        <v>53</v>
      </c>
      <c r="Z7" s="22" t="s">
        <v>72</v>
      </c>
      <c r="AA7" s="22" t="s">
        <v>73</v>
      </c>
      <c r="AB7" s="22"/>
      <c r="AC7" s="22"/>
      <c r="AD7" s="22" t="s">
        <v>74</v>
      </c>
      <c r="AE7" s="22" t="s">
        <v>75</v>
      </c>
      <c r="AF7" s="22"/>
      <c r="AG7" s="21"/>
    </row>
    <row r="8" s="2" customFormat="1" ht="30" customHeight="1" spans="1:33">
      <c r="A8" s="20" t="s">
        <v>76</v>
      </c>
      <c r="B8" s="22">
        <v>2</v>
      </c>
      <c r="C8" s="22"/>
      <c r="D8" s="21"/>
      <c r="E8" s="22"/>
      <c r="F8" s="22"/>
      <c r="G8" s="22"/>
      <c r="H8" s="22"/>
      <c r="I8" s="22"/>
      <c r="J8" s="22"/>
      <c r="K8" s="22"/>
      <c r="L8" s="22">
        <f>SUM(L6:L7)</f>
        <v>99.01</v>
      </c>
      <c r="M8" s="22">
        <f t="shared" ref="M8:S8" si="0">SUM(M6:M7)</f>
        <v>99.01</v>
      </c>
      <c r="N8" s="22"/>
      <c r="O8" s="22"/>
      <c r="P8" s="22"/>
      <c r="Q8" s="22">
        <f t="shared" si="0"/>
        <v>3904</v>
      </c>
      <c r="R8" s="22">
        <f t="shared" si="0"/>
        <v>100</v>
      </c>
      <c r="S8" s="22"/>
      <c r="T8" s="22"/>
      <c r="U8" s="22"/>
      <c r="V8" s="22"/>
      <c r="W8" s="22"/>
      <c r="X8" s="22"/>
      <c r="Y8" s="22"/>
      <c r="Z8" s="22"/>
      <c r="AA8" s="22"/>
      <c r="AB8" s="22"/>
      <c r="AC8" s="22"/>
      <c r="AD8" s="22"/>
      <c r="AE8" s="22"/>
      <c r="AF8" s="22"/>
      <c r="AG8" s="21"/>
    </row>
    <row r="9" s="2" customFormat="1" ht="105" customHeight="1" spans="1:33">
      <c r="A9" s="20">
        <v>1</v>
      </c>
      <c r="B9" s="22" t="s">
        <v>77</v>
      </c>
      <c r="C9" s="22" t="s">
        <v>78</v>
      </c>
      <c r="D9" s="21" t="s">
        <v>60</v>
      </c>
      <c r="E9" s="22" t="s">
        <v>61</v>
      </c>
      <c r="F9" s="22" t="s">
        <v>79</v>
      </c>
      <c r="G9" s="22" t="s">
        <v>80</v>
      </c>
      <c r="H9" s="22" t="s">
        <v>81</v>
      </c>
      <c r="I9" s="22" t="s">
        <v>82</v>
      </c>
      <c r="J9" s="22">
        <v>1</v>
      </c>
      <c r="K9" s="22" t="s">
        <v>83</v>
      </c>
      <c r="L9" s="22">
        <v>36</v>
      </c>
      <c r="M9" s="22">
        <v>36</v>
      </c>
      <c r="N9" s="22"/>
      <c r="O9" s="22"/>
      <c r="P9" s="22" t="s">
        <v>84</v>
      </c>
      <c r="Q9" s="22">
        <v>131</v>
      </c>
      <c r="R9" s="22">
        <v>72</v>
      </c>
      <c r="S9" s="22"/>
      <c r="T9" s="22" t="s">
        <v>85</v>
      </c>
      <c r="U9" s="22" t="s">
        <v>86</v>
      </c>
      <c r="V9" s="21" t="s">
        <v>50</v>
      </c>
      <c r="W9" s="21" t="s">
        <v>51</v>
      </c>
      <c r="X9" s="22" t="s">
        <v>87</v>
      </c>
      <c r="Y9" s="22" t="s">
        <v>88</v>
      </c>
      <c r="Z9" s="22" t="s">
        <v>89</v>
      </c>
      <c r="AA9" s="22" t="s">
        <v>90</v>
      </c>
      <c r="AB9" s="22"/>
      <c r="AC9" s="22"/>
      <c r="AD9" s="22" t="s">
        <v>91</v>
      </c>
      <c r="AE9" s="22" t="s">
        <v>92</v>
      </c>
      <c r="AF9" s="22"/>
      <c r="AG9" s="21"/>
    </row>
    <row r="10" s="2" customFormat="1" ht="44" customHeight="1" spans="1:33">
      <c r="A10" s="20" t="s">
        <v>76</v>
      </c>
      <c r="B10" s="22">
        <v>1</v>
      </c>
      <c r="C10" s="22"/>
      <c r="D10" s="21"/>
      <c r="E10" s="22"/>
      <c r="F10" s="22"/>
      <c r="G10" s="22"/>
      <c r="H10" s="22"/>
      <c r="I10" s="22"/>
      <c r="J10" s="22"/>
      <c r="K10" s="22"/>
      <c r="L10" s="22">
        <f>SUM(L9:L9)</f>
        <v>36</v>
      </c>
      <c r="M10" s="22">
        <f t="shared" ref="M10:R10" si="1">SUM(M9:M9)</f>
        <v>36</v>
      </c>
      <c r="N10" s="22"/>
      <c r="O10" s="22"/>
      <c r="P10" s="22"/>
      <c r="Q10" s="22">
        <f t="shared" si="1"/>
        <v>131</v>
      </c>
      <c r="R10" s="22">
        <f t="shared" si="1"/>
        <v>72</v>
      </c>
      <c r="S10" s="22"/>
      <c r="T10" s="22"/>
      <c r="U10" s="22"/>
      <c r="V10" s="22"/>
      <c r="W10" s="22"/>
      <c r="X10" s="22"/>
      <c r="Y10" s="22"/>
      <c r="Z10" s="22"/>
      <c r="AA10" s="22"/>
      <c r="AB10" s="22"/>
      <c r="AC10" s="22"/>
      <c r="AD10" s="22"/>
      <c r="AE10" s="22"/>
      <c r="AF10" s="22"/>
      <c r="AG10" s="21"/>
    </row>
    <row r="11" s="2" customFormat="1" ht="75" customHeight="1" spans="1:33">
      <c r="A11" s="20">
        <v>1</v>
      </c>
      <c r="B11" s="22" t="s">
        <v>93</v>
      </c>
      <c r="C11" s="22" t="s">
        <v>39</v>
      </c>
      <c r="D11" s="21" t="s">
        <v>40</v>
      </c>
      <c r="E11" s="22" t="s">
        <v>41</v>
      </c>
      <c r="F11" s="22" t="s">
        <v>94</v>
      </c>
      <c r="G11" s="22" t="s">
        <v>95</v>
      </c>
      <c r="H11" s="22" t="s">
        <v>96</v>
      </c>
      <c r="I11" s="22" t="s">
        <v>97</v>
      </c>
      <c r="J11" s="22">
        <v>300</v>
      </c>
      <c r="K11" s="22" t="s">
        <v>98</v>
      </c>
      <c r="L11" s="22">
        <v>15</v>
      </c>
      <c r="M11" s="22">
        <v>15</v>
      </c>
      <c r="N11" s="22"/>
      <c r="O11" s="22"/>
      <c r="P11" s="22" t="s">
        <v>99</v>
      </c>
      <c r="Q11" s="22">
        <v>43</v>
      </c>
      <c r="R11" s="22">
        <v>26</v>
      </c>
      <c r="S11" s="22">
        <v>0.1</v>
      </c>
      <c r="T11" s="22" t="s">
        <v>100</v>
      </c>
      <c r="U11" s="22" t="s">
        <v>101</v>
      </c>
      <c r="V11" s="22" t="s">
        <v>102</v>
      </c>
      <c r="W11" s="22" t="s">
        <v>103</v>
      </c>
      <c r="X11" s="22" t="s">
        <v>104</v>
      </c>
      <c r="Y11" s="22" t="s">
        <v>105</v>
      </c>
      <c r="Z11" s="22" t="s">
        <v>106</v>
      </c>
      <c r="AA11" s="22" t="s">
        <v>107</v>
      </c>
      <c r="AB11" s="22"/>
      <c r="AC11" s="22"/>
      <c r="AD11" s="22" t="s">
        <v>108</v>
      </c>
      <c r="AE11" s="22" t="s">
        <v>57</v>
      </c>
      <c r="AF11" s="22" t="s">
        <v>109</v>
      </c>
      <c r="AG11" s="21"/>
    </row>
    <row r="12" s="2" customFormat="1" ht="96" customHeight="1" spans="1:33">
      <c r="A12" s="20">
        <v>2</v>
      </c>
      <c r="B12" s="22" t="s">
        <v>110</v>
      </c>
      <c r="C12" s="22" t="s">
        <v>78</v>
      </c>
      <c r="D12" s="21" t="s">
        <v>60</v>
      </c>
      <c r="E12" s="22" t="s">
        <v>61</v>
      </c>
      <c r="F12" s="22" t="s">
        <v>79</v>
      </c>
      <c r="G12" s="22" t="s">
        <v>111</v>
      </c>
      <c r="H12" s="22" t="s">
        <v>112</v>
      </c>
      <c r="I12" s="22" t="s">
        <v>82</v>
      </c>
      <c r="J12" s="22">
        <v>1</v>
      </c>
      <c r="K12" s="22" t="s">
        <v>66</v>
      </c>
      <c r="L12" s="22">
        <v>9.9</v>
      </c>
      <c r="M12" s="22">
        <v>9.9</v>
      </c>
      <c r="N12" s="22"/>
      <c r="O12" s="22"/>
      <c r="P12" s="22" t="s">
        <v>113</v>
      </c>
      <c r="Q12" s="22"/>
      <c r="R12" s="22"/>
      <c r="S12" s="22"/>
      <c r="T12" s="22" t="s">
        <v>114</v>
      </c>
      <c r="U12" s="22" t="s">
        <v>115</v>
      </c>
      <c r="V12" s="21" t="s">
        <v>50</v>
      </c>
      <c r="W12" s="21" t="s">
        <v>51</v>
      </c>
      <c r="X12" s="22" t="s">
        <v>104</v>
      </c>
      <c r="Y12" s="22" t="s">
        <v>105</v>
      </c>
      <c r="Z12" s="22" t="s">
        <v>116</v>
      </c>
      <c r="AA12" s="22" t="s">
        <v>117</v>
      </c>
      <c r="AB12" s="22"/>
      <c r="AC12" s="22"/>
      <c r="AD12" s="22" t="s">
        <v>74</v>
      </c>
      <c r="AE12" s="22" t="s">
        <v>118</v>
      </c>
      <c r="AF12" s="22"/>
      <c r="AG12" s="21"/>
    </row>
    <row r="13" s="2" customFormat="1" ht="77" customHeight="1" spans="1:33">
      <c r="A13" s="20">
        <v>3</v>
      </c>
      <c r="B13" s="22" t="s">
        <v>119</v>
      </c>
      <c r="C13" s="22" t="s">
        <v>39</v>
      </c>
      <c r="D13" s="21" t="s">
        <v>40</v>
      </c>
      <c r="E13" s="22" t="s">
        <v>41</v>
      </c>
      <c r="F13" s="22" t="s">
        <v>94</v>
      </c>
      <c r="G13" s="22" t="s">
        <v>120</v>
      </c>
      <c r="H13" s="22" t="s">
        <v>121</v>
      </c>
      <c r="I13" s="22" t="s">
        <v>97</v>
      </c>
      <c r="J13" s="22">
        <v>1028</v>
      </c>
      <c r="K13" s="22" t="s">
        <v>122</v>
      </c>
      <c r="L13" s="22">
        <v>257</v>
      </c>
      <c r="M13" s="22">
        <v>257</v>
      </c>
      <c r="N13" s="22"/>
      <c r="O13" s="22"/>
      <c r="P13" s="22" t="s">
        <v>123</v>
      </c>
      <c r="Q13" s="22">
        <v>127</v>
      </c>
      <c r="R13" s="22">
        <v>78</v>
      </c>
      <c r="S13" s="22">
        <v>0.1</v>
      </c>
      <c r="T13" s="22" t="s">
        <v>124</v>
      </c>
      <c r="U13" s="22" t="s">
        <v>125</v>
      </c>
      <c r="V13" s="21" t="s">
        <v>50</v>
      </c>
      <c r="W13" s="21" t="s">
        <v>51</v>
      </c>
      <c r="X13" s="22" t="s">
        <v>104</v>
      </c>
      <c r="Y13" s="22" t="s">
        <v>105</v>
      </c>
      <c r="Z13" s="22" t="s">
        <v>104</v>
      </c>
      <c r="AA13" s="22" t="s">
        <v>105</v>
      </c>
      <c r="AB13" s="22"/>
      <c r="AC13" s="22"/>
      <c r="AD13" s="22" t="s">
        <v>74</v>
      </c>
      <c r="AE13" s="22" t="s">
        <v>57</v>
      </c>
      <c r="AF13" s="22"/>
      <c r="AG13" s="21"/>
    </row>
    <row r="14" s="2" customFormat="1" ht="80" customHeight="1" spans="1:33">
      <c r="A14" s="20">
        <v>4</v>
      </c>
      <c r="B14" s="22" t="s">
        <v>126</v>
      </c>
      <c r="C14" s="22" t="s">
        <v>39</v>
      </c>
      <c r="D14" s="21" t="s">
        <v>60</v>
      </c>
      <c r="E14" s="21" t="s">
        <v>61</v>
      </c>
      <c r="F14" s="21" t="s">
        <v>62</v>
      </c>
      <c r="G14" s="22" t="s">
        <v>127</v>
      </c>
      <c r="H14" s="22" t="s">
        <v>128</v>
      </c>
      <c r="I14" s="22" t="s">
        <v>65</v>
      </c>
      <c r="J14" s="22">
        <v>12</v>
      </c>
      <c r="K14" s="22" t="s">
        <v>122</v>
      </c>
      <c r="L14" s="22">
        <v>18</v>
      </c>
      <c r="M14" s="22">
        <v>18</v>
      </c>
      <c r="N14" s="22"/>
      <c r="O14" s="22"/>
      <c r="P14" s="22" t="s">
        <v>129</v>
      </c>
      <c r="Q14" s="22">
        <v>126</v>
      </c>
      <c r="R14" s="22">
        <v>97</v>
      </c>
      <c r="S14" s="22">
        <v>0.1</v>
      </c>
      <c r="T14" s="22" t="s">
        <v>130</v>
      </c>
      <c r="U14" s="22" t="s">
        <v>101</v>
      </c>
      <c r="V14" s="22" t="s">
        <v>70</v>
      </c>
      <c r="W14" s="22" t="s">
        <v>71</v>
      </c>
      <c r="X14" s="22" t="s">
        <v>104</v>
      </c>
      <c r="Y14" s="22" t="s">
        <v>105</v>
      </c>
      <c r="Z14" s="22" t="s">
        <v>131</v>
      </c>
      <c r="AA14" s="22" t="s">
        <v>132</v>
      </c>
      <c r="AB14" s="22"/>
      <c r="AC14" s="22"/>
      <c r="AD14" s="22" t="s">
        <v>74</v>
      </c>
      <c r="AE14" s="22" t="s">
        <v>57</v>
      </c>
      <c r="AF14" s="22"/>
      <c r="AG14" s="21"/>
    </row>
    <row r="15" s="2" customFormat="1" ht="30" customHeight="1" spans="1:33">
      <c r="A15" s="20" t="s">
        <v>76</v>
      </c>
      <c r="B15" s="22">
        <v>4</v>
      </c>
      <c r="C15" s="22"/>
      <c r="D15" s="21"/>
      <c r="E15" s="22"/>
      <c r="F15" s="22"/>
      <c r="G15" s="22"/>
      <c r="H15" s="22"/>
      <c r="I15" s="22"/>
      <c r="J15" s="22"/>
      <c r="K15" s="22"/>
      <c r="L15" s="22">
        <f>SUM(L11:L14)</f>
        <v>299.9</v>
      </c>
      <c r="M15" s="22">
        <f t="shared" ref="M15:R15" si="2">SUM(M11:M14)</f>
        <v>299.9</v>
      </c>
      <c r="N15" s="22"/>
      <c r="O15" s="22"/>
      <c r="P15" s="22"/>
      <c r="Q15" s="22">
        <f t="shared" si="2"/>
        <v>296</v>
      </c>
      <c r="R15" s="22">
        <f t="shared" si="2"/>
        <v>201</v>
      </c>
      <c r="S15" s="22"/>
      <c r="T15" s="22"/>
      <c r="U15" s="22"/>
      <c r="V15" s="22"/>
      <c r="W15" s="22"/>
      <c r="X15" s="22"/>
      <c r="Y15" s="22"/>
      <c r="Z15" s="22"/>
      <c r="AA15" s="22"/>
      <c r="AB15" s="22"/>
      <c r="AC15" s="22"/>
      <c r="AD15" s="22"/>
      <c r="AE15" s="22"/>
      <c r="AF15" s="22"/>
      <c r="AG15" s="21"/>
    </row>
    <row r="16" s="2" customFormat="1" ht="90" customHeight="1" spans="1:33">
      <c r="A16" s="20">
        <v>1</v>
      </c>
      <c r="B16" s="22" t="s">
        <v>133</v>
      </c>
      <c r="C16" s="22" t="s">
        <v>78</v>
      </c>
      <c r="D16" s="21" t="s">
        <v>60</v>
      </c>
      <c r="E16" s="22" t="s">
        <v>61</v>
      </c>
      <c r="F16" s="22" t="s">
        <v>79</v>
      </c>
      <c r="G16" s="22" t="s">
        <v>134</v>
      </c>
      <c r="H16" s="22" t="s">
        <v>135</v>
      </c>
      <c r="I16" s="22" t="s">
        <v>82</v>
      </c>
      <c r="J16" s="22">
        <v>1</v>
      </c>
      <c r="K16" s="22" t="s">
        <v>83</v>
      </c>
      <c r="L16" s="22">
        <v>9.95</v>
      </c>
      <c r="M16" s="22">
        <v>9.95</v>
      </c>
      <c r="N16" s="22"/>
      <c r="O16" s="22"/>
      <c r="P16" s="22" t="s">
        <v>136</v>
      </c>
      <c r="Q16" s="22">
        <v>263</v>
      </c>
      <c r="R16" s="22">
        <v>165</v>
      </c>
      <c r="S16" s="22"/>
      <c r="T16" s="22" t="s">
        <v>137</v>
      </c>
      <c r="U16" s="22" t="s">
        <v>138</v>
      </c>
      <c r="V16" s="21" t="s">
        <v>50</v>
      </c>
      <c r="W16" s="21" t="s">
        <v>51</v>
      </c>
      <c r="X16" s="22" t="s">
        <v>139</v>
      </c>
      <c r="Y16" s="22" t="s">
        <v>140</v>
      </c>
      <c r="Z16" s="22" t="s">
        <v>141</v>
      </c>
      <c r="AA16" s="22" t="s">
        <v>142</v>
      </c>
      <c r="AB16" s="22"/>
      <c r="AC16" s="22"/>
      <c r="AD16" s="22" t="s">
        <v>74</v>
      </c>
      <c r="AE16" s="22" t="s">
        <v>143</v>
      </c>
      <c r="AF16" s="22"/>
      <c r="AG16" s="21"/>
    </row>
    <row r="17" s="2" customFormat="1" ht="86" customHeight="1" spans="1:33">
      <c r="A17" s="20">
        <v>2</v>
      </c>
      <c r="B17" s="22" t="s">
        <v>144</v>
      </c>
      <c r="C17" s="22" t="s">
        <v>78</v>
      </c>
      <c r="D17" s="21" t="s">
        <v>60</v>
      </c>
      <c r="E17" s="22" t="s">
        <v>61</v>
      </c>
      <c r="F17" s="22" t="s">
        <v>79</v>
      </c>
      <c r="G17" s="22" t="s">
        <v>145</v>
      </c>
      <c r="H17" s="22" t="s">
        <v>135</v>
      </c>
      <c r="I17" s="22" t="s">
        <v>82</v>
      </c>
      <c r="J17" s="22">
        <v>1</v>
      </c>
      <c r="K17" s="22" t="s">
        <v>83</v>
      </c>
      <c r="L17" s="22">
        <v>9.913256</v>
      </c>
      <c r="M17" s="22">
        <v>9.913256</v>
      </c>
      <c r="N17" s="22"/>
      <c r="O17" s="22"/>
      <c r="P17" s="22" t="s">
        <v>146</v>
      </c>
      <c r="Q17" s="22">
        <v>78</v>
      </c>
      <c r="R17" s="22">
        <v>33</v>
      </c>
      <c r="S17" s="22"/>
      <c r="T17" s="22" t="s">
        <v>137</v>
      </c>
      <c r="U17" s="22" t="s">
        <v>138</v>
      </c>
      <c r="V17" s="21" t="s">
        <v>50</v>
      </c>
      <c r="W17" s="21" t="s">
        <v>51</v>
      </c>
      <c r="X17" s="22" t="s">
        <v>139</v>
      </c>
      <c r="Y17" s="22" t="s">
        <v>140</v>
      </c>
      <c r="Z17" s="22" t="s">
        <v>141</v>
      </c>
      <c r="AA17" s="22" t="s">
        <v>142</v>
      </c>
      <c r="AB17" s="22"/>
      <c r="AC17" s="22"/>
      <c r="AD17" s="22" t="s">
        <v>74</v>
      </c>
      <c r="AE17" s="22" t="s">
        <v>143</v>
      </c>
      <c r="AF17" s="22"/>
      <c r="AG17" s="21"/>
    </row>
    <row r="18" s="2" customFormat="1" ht="37" customHeight="1" spans="1:33">
      <c r="A18" s="20" t="s">
        <v>76</v>
      </c>
      <c r="B18" s="22">
        <v>2</v>
      </c>
      <c r="C18" s="22"/>
      <c r="D18" s="21"/>
      <c r="E18" s="22"/>
      <c r="F18" s="22"/>
      <c r="G18" s="22"/>
      <c r="H18" s="22"/>
      <c r="I18" s="22"/>
      <c r="J18" s="22"/>
      <c r="K18" s="22"/>
      <c r="L18" s="22">
        <f>SUM(L16:L17)</f>
        <v>19.863256</v>
      </c>
      <c r="M18" s="22">
        <f t="shared" ref="M18:R18" si="3">SUM(M16:M17)</f>
        <v>19.863256</v>
      </c>
      <c r="N18" s="22"/>
      <c r="O18" s="22"/>
      <c r="P18" s="22"/>
      <c r="Q18" s="22">
        <f t="shared" si="3"/>
        <v>341</v>
      </c>
      <c r="R18" s="22">
        <f t="shared" si="3"/>
        <v>198</v>
      </c>
      <c r="S18" s="22"/>
      <c r="T18" s="22"/>
      <c r="U18" s="22"/>
      <c r="V18" s="22"/>
      <c r="W18" s="22"/>
      <c r="X18" s="22"/>
      <c r="Y18" s="22"/>
      <c r="Z18" s="22"/>
      <c r="AA18" s="22"/>
      <c r="AB18" s="22"/>
      <c r="AC18" s="22"/>
      <c r="AD18" s="22"/>
      <c r="AE18" s="22"/>
      <c r="AF18" s="22"/>
      <c r="AG18" s="21"/>
    </row>
    <row r="19" s="2" customFormat="1" ht="73" customHeight="1" spans="1:33">
      <c r="A19" s="20">
        <v>1</v>
      </c>
      <c r="B19" s="22" t="s">
        <v>147</v>
      </c>
      <c r="C19" s="22" t="s">
        <v>39</v>
      </c>
      <c r="D19" s="21" t="s">
        <v>60</v>
      </c>
      <c r="E19" s="22" t="s">
        <v>61</v>
      </c>
      <c r="F19" s="22" t="s">
        <v>79</v>
      </c>
      <c r="G19" s="22" t="s">
        <v>148</v>
      </c>
      <c r="H19" s="22" t="s">
        <v>149</v>
      </c>
      <c r="I19" s="22" t="s">
        <v>82</v>
      </c>
      <c r="J19" s="22">
        <v>1</v>
      </c>
      <c r="K19" s="22" t="s">
        <v>83</v>
      </c>
      <c r="L19" s="22">
        <v>26</v>
      </c>
      <c r="M19" s="22">
        <v>26</v>
      </c>
      <c r="N19" s="22"/>
      <c r="O19" s="22"/>
      <c r="P19" s="22" t="s">
        <v>150</v>
      </c>
      <c r="Q19" s="22">
        <v>130</v>
      </c>
      <c r="R19" s="22">
        <v>112</v>
      </c>
      <c r="S19" s="22"/>
      <c r="T19" s="22" t="s">
        <v>149</v>
      </c>
      <c r="U19" s="22" t="s">
        <v>151</v>
      </c>
      <c r="V19" s="21" t="s">
        <v>50</v>
      </c>
      <c r="W19" s="21" t="s">
        <v>51</v>
      </c>
      <c r="X19" s="22" t="s">
        <v>152</v>
      </c>
      <c r="Y19" s="22" t="s">
        <v>153</v>
      </c>
      <c r="Z19" s="22" t="s">
        <v>154</v>
      </c>
      <c r="AA19" s="22" t="s">
        <v>155</v>
      </c>
      <c r="AB19" s="22"/>
      <c r="AC19" s="22"/>
      <c r="AD19" s="22" t="s">
        <v>91</v>
      </c>
      <c r="AE19" s="22" t="s">
        <v>156</v>
      </c>
      <c r="AF19" s="22"/>
      <c r="AG19" s="21"/>
    </row>
    <row r="20" s="2" customFormat="1" ht="68" customHeight="1" spans="1:33">
      <c r="A20" s="20">
        <v>2</v>
      </c>
      <c r="B20" s="22" t="s">
        <v>157</v>
      </c>
      <c r="C20" s="22" t="s">
        <v>39</v>
      </c>
      <c r="D20" s="21" t="s">
        <v>60</v>
      </c>
      <c r="E20" s="22" t="s">
        <v>61</v>
      </c>
      <c r="F20" s="22" t="s">
        <v>79</v>
      </c>
      <c r="G20" s="22" t="s">
        <v>158</v>
      </c>
      <c r="H20" s="22" t="s">
        <v>159</v>
      </c>
      <c r="I20" s="22" t="s">
        <v>82</v>
      </c>
      <c r="J20" s="22">
        <v>1</v>
      </c>
      <c r="K20" s="22" t="s">
        <v>83</v>
      </c>
      <c r="L20" s="22">
        <v>18</v>
      </c>
      <c r="M20" s="22">
        <v>18</v>
      </c>
      <c r="N20" s="22"/>
      <c r="O20" s="22"/>
      <c r="P20" s="22" t="s">
        <v>160</v>
      </c>
      <c r="Q20" s="22">
        <v>112</v>
      </c>
      <c r="R20" s="22">
        <v>85</v>
      </c>
      <c r="S20" s="22"/>
      <c r="T20" s="22" t="s">
        <v>159</v>
      </c>
      <c r="U20" s="22" t="s">
        <v>151</v>
      </c>
      <c r="V20" s="21" t="s">
        <v>50</v>
      </c>
      <c r="W20" s="21" t="s">
        <v>51</v>
      </c>
      <c r="X20" s="22" t="s">
        <v>152</v>
      </c>
      <c r="Y20" s="22" t="s">
        <v>153</v>
      </c>
      <c r="Z20" s="22" t="s">
        <v>161</v>
      </c>
      <c r="AA20" s="22" t="s">
        <v>162</v>
      </c>
      <c r="AB20" s="22"/>
      <c r="AC20" s="22"/>
      <c r="AD20" s="22" t="s">
        <v>91</v>
      </c>
      <c r="AE20" s="22" t="s">
        <v>156</v>
      </c>
      <c r="AF20" s="22"/>
      <c r="AG20" s="21"/>
    </row>
    <row r="21" s="2" customFormat="1" ht="68" customHeight="1" spans="1:33">
      <c r="A21" s="20">
        <v>3</v>
      </c>
      <c r="B21" s="22" t="s">
        <v>163</v>
      </c>
      <c r="C21" s="22" t="s">
        <v>39</v>
      </c>
      <c r="D21" s="21" t="s">
        <v>60</v>
      </c>
      <c r="E21" s="22" t="s">
        <v>61</v>
      </c>
      <c r="F21" s="22" t="s">
        <v>79</v>
      </c>
      <c r="G21" s="22" t="s">
        <v>164</v>
      </c>
      <c r="H21" s="22" t="s">
        <v>165</v>
      </c>
      <c r="I21" s="22" t="s">
        <v>82</v>
      </c>
      <c r="J21" s="22">
        <v>1</v>
      </c>
      <c r="K21" s="22" t="s">
        <v>83</v>
      </c>
      <c r="L21" s="22">
        <v>34</v>
      </c>
      <c r="M21" s="22">
        <v>34</v>
      </c>
      <c r="N21" s="22"/>
      <c r="O21" s="22"/>
      <c r="P21" s="22" t="s">
        <v>166</v>
      </c>
      <c r="Q21" s="22">
        <v>135</v>
      </c>
      <c r="R21" s="22">
        <v>108</v>
      </c>
      <c r="S21" s="22"/>
      <c r="T21" s="22" t="s">
        <v>165</v>
      </c>
      <c r="U21" s="22" t="s">
        <v>151</v>
      </c>
      <c r="V21" s="21" t="s">
        <v>50</v>
      </c>
      <c r="W21" s="21" t="s">
        <v>51</v>
      </c>
      <c r="X21" s="22" t="s">
        <v>152</v>
      </c>
      <c r="Y21" s="22" t="s">
        <v>153</v>
      </c>
      <c r="Z21" s="22" t="s">
        <v>167</v>
      </c>
      <c r="AA21" s="22" t="s">
        <v>168</v>
      </c>
      <c r="AB21" s="22"/>
      <c r="AC21" s="22"/>
      <c r="AD21" s="22" t="s">
        <v>91</v>
      </c>
      <c r="AE21" s="22" t="s">
        <v>156</v>
      </c>
      <c r="AF21" s="22"/>
      <c r="AG21" s="21"/>
    </row>
    <row r="22" s="2" customFormat="1" ht="68" customHeight="1" spans="1:33">
      <c r="A22" s="20">
        <v>4</v>
      </c>
      <c r="B22" s="22" t="s">
        <v>169</v>
      </c>
      <c r="C22" s="22" t="s">
        <v>39</v>
      </c>
      <c r="D22" s="22" t="s">
        <v>60</v>
      </c>
      <c r="E22" s="22" t="s">
        <v>61</v>
      </c>
      <c r="F22" s="22" t="s">
        <v>79</v>
      </c>
      <c r="G22" s="22" t="s">
        <v>170</v>
      </c>
      <c r="H22" s="22" t="s">
        <v>171</v>
      </c>
      <c r="I22" s="22" t="s">
        <v>82</v>
      </c>
      <c r="J22" s="22">
        <v>1</v>
      </c>
      <c r="K22" s="22" t="s">
        <v>83</v>
      </c>
      <c r="L22" s="22">
        <v>20</v>
      </c>
      <c r="M22" s="22">
        <v>20</v>
      </c>
      <c r="N22" s="22"/>
      <c r="O22" s="22"/>
      <c r="P22" s="22" t="s">
        <v>172</v>
      </c>
      <c r="Q22" s="22">
        <v>226</v>
      </c>
      <c r="R22" s="22">
        <v>167</v>
      </c>
      <c r="S22" s="22"/>
      <c r="T22" s="22" t="s">
        <v>171</v>
      </c>
      <c r="U22" s="22" t="s">
        <v>151</v>
      </c>
      <c r="V22" s="21" t="s">
        <v>50</v>
      </c>
      <c r="W22" s="21" t="s">
        <v>51</v>
      </c>
      <c r="X22" s="22" t="s">
        <v>152</v>
      </c>
      <c r="Y22" s="22" t="s">
        <v>153</v>
      </c>
      <c r="Z22" s="22" t="s">
        <v>173</v>
      </c>
      <c r="AA22" s="22" t="s">
        <v>174</v>
      </c>
      <c r="AB22" s="22"/>
      <c r="AC22" s="22"/>
      <c r="AD22" s="22" t="s">
        <v>91</v>
      </c>
      <c r="AE22" s="22" t="s">
        <v>156</v>
      </c>
      <c r="AF22" s="22"/>
      <c r="AG22" s="21"/>
    </row>
    <row r="23" s="2" customFormat="1" ht="68" customHeight="1" spans="1:33">
      <c r="A23" s="20">
        <v>5</v>
      </c>
      <c r="B23" s="21" t="s">
        <v>175</v>
      </c>
      <c r="C23" s="21" t="s">
        <v>39</v>
      </c>
      <c r="D23" s="21" t="s">
        <v>60</v>
      </c>
      <c r="E23" s="21" t="s">
        <v>61</v>
      </c>
      <c r="F23" s="21" t="s">
        <v>79</v>
      </c>
      <c r="G23" s="21" t="s">
        <v>176</v>
      </c>
      <c r="H23" s="21" t="s">
        <v>177</v>
      </c>
      <c r="I23" s="21" t="s">
        <v>82</v>
      </c>
      <c r="J23" s="21">
        <v>1</v>
      </c>
      <c r="K23" s="21" t="s">
        <v>83</v>
      </c>
      <c r="L23" s="21">
        <v>25</v>
      </c>
      <c r="M23" s="21">
        <v>25</v>
      </c>
      <c r="N23" s="21"/>
      <c r="O23" s="21"/>
      <c r="P23" s="21" t="s">
        <v>178</v>
      </c>
      <c r="Q23" s="21">
        <v>124</v>
      </c>
      <c r="R23" s="21">
        <v>87</v>
      </c>
      <c r="S23" s="21"/>
      <c r="T23" s="21" t="s">
        <v>177</v>
      </c>
      <c r="U23" s="21" t="s">
        <v>151</v>
      </c>
      <c r="V23" s="21" t="s">
        <v>50</v>
      </c>
      <c r="W23" s="21" t="s">
        <v>51</v>
      </c>
      <c r="X23" s="21" t="s">
        <v>152</v>
      </c>
      <c r="Y23" s="21" t="s">
        <v>153</v>
      </c>
      <c r="Z23" s="21" t="s">
        <v>173</v>
      </c>
      <c r="AA23" s="21" t="s">
        <v>174</v>
      </c>
      <c r="AB23" s="21"/>
      <c r="AC23" s="21"/>
      <c r="AD23" s="21" t="s">
        <v>91</v>
      </c>
      <c r="AE23" s="21" t="s">
        <v>156</v>
      </c>
      <c r="AF23" s="21"/>
      <c r="AG23" s="21"/>
    </row>
    <row r="24" s="2" customFormat="1" ht="68" customHeight="1" spans="1:33">
      <c r="A24" s="20">
        <v>6</v>
      </c>
      <c r="B24" s="22" t="s">
        <v>179</v>
      </c>
      <c r="C24" s="22" t="s">
        <v>39</v>
      </c>
      <c r="D24" s="22" t="s">
        <v>60</v>
      </c>
      <c r="E24" s="22" t="s">
        <v>61</v>
      </c>
      <c r="F24" s="22" t="s">
        <v>79</v>
      </c>
      <c r="G24" s="22" t="s">
        <v>158</v>
      </c>
      <c r="H24" s="22" t="s">
        <v>180</v>
      </c>
      <c r="I24" s="22" t="s">
        <v>82</v>
      </c>
      <c r="J24" s="21">
        <v>1</v>
      </c>
      <c r="K24" s="22" t="s">
        <v>83</v>
      </c>
      <c r="L24" s="22">
        <v>15</v>
      </c>
      <c r="M24" s="22">
        <v>15</v>
      </c>
      <c r="N24" s="22"/>
      <c r="O24" s="22"/>
      <c r="P24" s="22" t="s">
        <v>181</v>
      </c>
      <c r="Q24" s="22">
        <v>213</v>
      </c>
      <c r="R24" s="22">
        <v>170</v>
      </c>
      <c r="S24" s="22"/>
      <c r="T24" s="22" t="s">
        <v>180</v>
      </c>
      <c r="U24" s="22" t="s">
        <v>151</v>
      </c>
      <c r="V24" s="21" t="s">
        <v>50</v>
      </c>
      <c r="W24" s="21" t="s">
        <v>51</v>
      </c>
      <c r="X24" s="41" t="s">
        <v>152</v>
      </c>
      <c r="Y24" s="41" t="s">
        <v>153</v>
      </c>
      <c r="Z24" s="41" t="s">
        <v>182</v>
      </c>
      <c r="AA24" s="41" t="s">
        <v>183</v>
      </c>
      <c r="AB24" s="41"/>
      <c r="AC24" s="41"/>
      <c r="AD24" s="41" t="s">
        <v>91</v>
      </c>
      <c r="AE24" s="41" t="s">
        <v>156</v>
      </c>
      <c r="AF24" s="41"/>
      <c r="AG24" s="21"/>
    </row>
    <row r="25" s="2" customFormat="1" ht="68" customHeight="1" spans="1:33">
      <c r="A25" s="20">
        <v>7</v>
      </c>
      <c r="B25" s="22" t="s">
        <v>184</v>
      </c>
      <c r="C25" s="22" t="s">
        <v>39</v>
      </c>
      <c r="D25" s="22" t="s">
        <v>40</v>
      </c>
      <c r="E25" s="22" t="s">
        <v>41</v>
      </c>
      <c r="F25" s="22" t="s">
        <v>94</v>
      </c>
      <c r="G25" s="22" t="s">
        <v>185</v>
      </c>
      <c r="H25" s="22" t="s">
        <v>186</v>
      </c>
      <c r="I25" s="22" t="s">
        <v>97</v>
      </c>
      <c r="J25" s="21">
        <v>236</v>
      </c>
      <c r="K25" s="22" t="s">
        <v>83</v>
      </c>
      <c r="L25" s="22">
        <v>59</v>
      </c>
      <c r="M25" s="22">
        <v>59</v>
      </c>
      <c r="N25" s="22"/>
      <c r="O25" s="22"/>
      <c r="P25" s="22" t="s">
        <v>123</v>
      </c>
      <c r="Q25" s="22">
        <v>326</v>
      </c>
      <c r="R25" s="22">
        <v>282</v>
      </c>
      <c r="S25" s="22"/>
      <c r="T25" s="22" t="s">
        <v>187</v>
      </c>
      <c r="U25" s="22" t="s">
        <v>188</v>
      </c>
      <c r="V25" s="21" t="s">
        <v>50</v>
      </c>
      <c r="W25" s="21" t="s">
        <v>51</v>
      </c>
      <c r="X25" s="41" t="s">
        <v>152</v>
      </c>
      <c r="Y25" s="41" t="s">
        <v>189</v>
      </c>
      <c r="Z25" s="41" t="s">
        <v>190</v>
      </c>
      <c r="AA25" s="41" t="s">
        <v>168</v>
      </c>
      <c r="AB25" s="41"/>
      <c r="AC25" s="41"/>
      <c r="AD25" s="41" t="s">
        <v>191</v>
      </c>
      <c r="AE25" s="41" t="s">
        <v>192</v>
      </c>
      <c r="AF25" s="41"/>
      <c r="AG25" s="21"/>
    </row>
    <row r="26" s="2" customFormat="1" ht="68" customHeight="1" spans="1:33">
      <c r="A26" s="20">
        <v>8</v>
      </c>
      <c r="B26" s="22" t="s">
        <v>193</v>
      </c>
      <c r="C26" s="22" t="s">
        <v>39</v>
      </c>
      <c r="D26" s="22" t="s">
        <v>40</v>
      </c>
      <c r="E26" s="22" t="s">
        <v>41</v>
      </c>
      <c r="F26" s="22" t="s">
        <v>94</v>
      </c>
      <c r="G26" s="22" t="s">
        <v>194</v>
      </c>
      <c r="H26" s="22" t="s">
        <v>195</v>
      </c>
      <c r="I26" s="22" t="s">
        <v>97</v>
      </c>
      <c r="J26" s="21">
        <v>232</v>
      </c>
      <c r="K26" s="22" t="s">
        <v>83</v>
      </c>
      <c r="L26" s="22">
        <v>58</v>
      </c>
      <c r="M26" s="22">
        <v>58</v>
      </c>
      <c r="N26" s="22"/>
      <c r="O26" s="22"/>
      <c r="P26" s="22" t="s">
        <v>123</v>
      </c>
      <c r="Q26" s="22">
        <v>226</v>
      </c>
      <c r="R26" s="22">
        <v>193</v>
      </c>
      <c r="S26" s="22"/>
      <c r="T26" s="22" t="s">
        <v>187</v>
      </c>
      <c r="U26" s="22" t="s">
        <v>188</v>
      </c>
      <c r="V26" s="21" t="s">
        <v>50</v>
      </c>
      <c r="W26" s="21" t="s">
        <v>51</v>
      </c>
      <c r="X26" s="41" t="s">
        <v>152</v>
      </c>
      <c r="Y26" s="41" t="s">
        <v>189</v>
      </c>
      <c r="Z26" s="41" t="s">
        <v>190</v>
      </c>
      <c r="AA26" s="41" t="s">
        <v>168</v>
      </c>
      <c r="AB26" s="41"/>
      <c r="AC26" s="41"/>
      <c r="AD26" s="41" t="s">
        <v>191</v>
      </c>
      <c r="AE26" s="41" t="s">
        <v>192</v>
      </c>
      <c r="AF26" s="41"/>
      <c r="AG26" s="21"/>
    </row>
    <row r="27" s="2" customFormat="1" ht="35" customHeight="1" spans="1:33">
      <c r="A27" s="20" t="s">
        <v>76</v>
      </c>
      <c r="B27" s="22">
        <v>8</v>
      </c>
      <c r="C27" s="22"/>
      <c r="D27" s="22"/>
      <c r="E27" s="22"/>
      <c r="F27" s="22"/>
      <c r="G27" s="22"/>
      <c r="H27" s="22"/>
      <c r="I27" s="22"/>
      <c r="J27" s="33"/>
      <c r="K27" s="22"/>
      <c r="L27" s="22">
        <f>SUM(L19:L26)</f>
        <v>255</v>
      </c>
      <c r="M27" s="22">
        <f t="shared" ref="M27:R27" si="4">SUM(M19:M26)</f>
        <v>255</v>
      </c>
      <c r="N27" s="22"/>
      <c r="O27" s="22"/>
      <c r="P27" s="22"/>
      <c r="Q27" s="22">
        <f t="shared" si="4"/>
        <v>1492</v>
      </c>
      <c r="R27" s="22">
        <f t="shared" si="4"/>
        <v>1204</v>
      </c>
      <c r="S27" s="22"/>
      <c r="T27" s="22"/>
      <c r="U27" s="22"/>
      <c r="V27" s="41"/>
      <c r="W27" s="41"/>
      <c r="X27" s="41"/>
      <c r="Y27" s="41"/>
      <c r="Z27" s="41"/>
      <c r="AA27" s="41"/>
      <c r="AB27" s="41"/>
      <c r="AC27" s="41"/>
      <c r="AD27" s="41"/>
      <c r="AE27" s="41"/>
      <c r="AF27" s="41"/>
      <c r="AG27" s="21"/>
    </row>
    <row r="28" s="2" customFormat="1" ht="72" customHeight="1" spans="1:33">
      <c r="A28" s="20">
        <v>1</v>
      </c>
      <c r="B28" s="22" t="s">
        <v>196</v>
      </c>
      <c r="C28" s="22" t="s">
        <v>39</v>
      </c>
      <c r="D28" s="22" t="s">
        <v>40</v>
      </c>
      <c r="E28" s="22" t="s">
        <v>41</v>
      </c>
      <c r="F28" s="22" t="s">
        <v>94</v>
      </c>
      <c r="G28" s="22" t="s">
        <v>197</v>
      </c>
      <c r="H28" s="22" t="s">
        <v>198</v>
      </c>
      <c r="I28" s="22" t="s">
        <v>97</v>
      </c>
      <c r="J28" s="22">
        <v>300</v>
      </c>
      <c r="K28" s="22" t="s">
        <v>199</v>
      </c>
      <c r="L28" s="22">
        <v>75</v>
      </c>
      <c r="M28" s="22">
        <v>75</v>
      </c>
      <c r="N28" s="22"/>
      <c r="O28" s="22"/>
      <c r="P28" s="22" t="s">
        <v>123</v>
      </c>
      <c r="Q28" s="22">
        <v>135</v>
      </c>
      <c r="R28" s="22">
        <v>115</v>
      </c>
      <c r="S28" s="22"/>
      <c r="T28" s="22" t="s">
        <v>187</v>
      </c>
      <c r="U28" s="22" t="s">
        <v>200</v>
      </c>
      <c r="V28" s="21" t="s">
        <v>50</v>
      </c>
      <c r="W28" s="21" t="s">
        <v>51</v>
      </c>
      <c r="X28" s="22" t="s">
        <v>201</v>
      </c>
      <c r="Y28" s="22" t="s">
        <v>202</v>
      </c>
      <c r="Z28" s="22" t="s">
        <v>201</v>
      </c>
      <c r="AA28" s="22" t="s">
        <v>202</v>
      </c>
      <c r="AB28" s="22"/>
      <c r="AC28" s="22"/>
      <c r="AD28" s="22" t="s">
        <v>203</v>
      </c>
      <c r="AE28" s="22" t="s">
        <v>57</v>
      </c>
      <c r="AF28" s="22"/>
      <c r="AG28" s="21"/>
    </row>
    <row r="29" s="2" customFormat="1" ht="72" customHeight="1" spans="1:33">
      <c r="A29" s="20">
        <v>2</v>
      </c>
      <c r="B29" s="23" t="s">
        <v>204</v>
      </c>
      <c r="C29" s="21" t="s">
        <v>39</v>
      </c>
      <c r="D29" s="21" t="s">
        <v>40</v>
      </c>
      <c r="E29" s="21" t="s">
        <v>41</v>
      </c>
      <c r="F29" s="23" t="s">
        <v>94</v>
      </c>
      <c r="G29" s="23" t="s">
        <v>205</v>
      </c>
      <c r="H29" s="22" t="s">
        <v>198</v>
      </c>
      <c r="I29" s="23" t="s">
        <v>97</v>
      </c>
      <c r="J29" s="23">
        <v>200</v>
      </c>
      <c r="K29" s="22" t="s">
        <v>199</v>
      </c>
      <c r="L29" s="21">
        <v>50</v>
      </c>
      <c r="M29" s="21">
        <v>50</v>
      </c>
      <c r="N29" s="22"/>
      <c r="O29" s="22"/>
      <c r="P29" s="21" t="s">
        <v>123</v>
      </c>
      <c r="Q29" s="21">
        <v>56</v>
      </c>
      <c r="R29" s="21">
        <v>42</v>
      </c>
      <c r="S29" s="21"/>
      <c r="T29" s="21" t="s">
        <v>187</v>
      </c>
      <c r="U29" s="21" t="s">
        <v>200</v>
      </c>
      <c r="V29" s="21" t="s">
        <v>50</v>
      </c>
      <c r="W29" s="21" t="s">
        <v>51</v>
      </c>
      <c r="X29" s="21" t="s">
        <v>201</v>
      </c>
      <c r="Y29" s="21" t="s">
        <v>202</v>
      </c>
      <c r="Z29" s="21" t="s">
        <v>201</v>
      </c>
      <c r="AA29" s="22" t="s">
        <v>202</v>
      </c>
      <c r="AB29" s="21"/>
      <c r="AC29" s="48"/>
      <c r="AD29" s="22" t="s">
        <v>203</v>
      </c>
      <c r="AE29" s="22" t="s">
        <v>57</v>
      </c>
      <c r="AF29" s="22"/>
      <c r="AG29" s="21"/>
    </row>
    <row r="30" s="2" customFormat="1" ht="72" customHeight="1" spans="1:33">
      <c r="A30" s="20">
        <v>3</v>
      </c>
      <c r="B30" s="21" t="s">
        <v>206</v>
      </c>
      <c r="C30" s="21" t="s">
        <v>39</v>
      </c>
      <c r="D30" s="21" t="s">
        <v>40</v>
      </c>
      <c r="E30" s="21" t="s">
        <v>41</v>
      </c>
      <c r="F30" s="21" t="s">
        <v>94</v>
      </c>
      <c r="G30" s="21" t="s">
        <v>207</v>
      </c>
      <c r="H30" s="21" t="s">
        <v>198</v>
      </c>
      <c r="I30" s="21" t="s">
        <v>97</v>
      </c>
      <c r="J30" s="21">
        <v>500</v>
      </c>
      <c r="K30" s="21" t="s">
        <v>199</v>
      </c>
      <c r="L30" s="21">
        <v>125</v>
      </c>
      <c r="M30" s="21">
        <v>125</v>
      </c>
      <c r="N30" s="21"/>
      <c r="O30" s="21"/>
      <c r="P30" s="21" t="s">
        <v>123</v>
      </c>
      <c r="Q30" s="21">
        <v>121</v>
      </c>
      <c r="R30" s="21">
        <v>108</v>
      </c>
      <c r="S30" s="21"/>
      <c r="T30" s="21" t="s">
        <v>187</v>
      </c>
      <c r="U30" s="21" t="s">
        <v>200</v>
      </c>
      <c r="V30" s="21" t="s">
        <v>50</v>
      </c>
      <c r="W30" s="21" t="s">
        <v>51</v>
      </c>
      <c r="X30" s="21" t="s">
        <v>201</v>
      </c>
      <c r="Y30" s="21" t="s">
        <v>202</v>
      </c>
      <c r="Z30" s="21" t="s">
        <v>201</v>
      </c>
      <c r="AA30" s="21" t="s">
        <v>202</v>
      </c>
      <c r="AB30" s="21"/>
      <c r="AC30" s="21"/>
      <c r="AD30" s="21" t="s">
        <v>203</v>
      </c>
      <c r="AE30" s="21" t="s">
        <v>57</v>
      </c>
      <c r="AF30" s="21"/>
      <c r="AG30" s="21"/>
    </row>
    <row r="31" s="2" customFormat="1" ht="72" customHeight="1" spans="1:33">
      <c r="A31" s="20">
        <v>4</v>
      </c>
      <c r="B31" s="21" t="s">
        <v>208</v>
      </c>
      <c r="C31" s="21" t="s">
        <v>39</v>
      </c>
      <c r="D31" s="21" t="s">
        <v>60</v>
      </c>
      <c r="E31" s="21" t="s">
        <v>61</v>
      </c>
      <c r="F31" s="21" t="s">
        <v>209</v>
      </c>
      <c r="G31" s="21" t="s">
        <v>210</v>
      </c>
      <c r="H31" s="21" t="s">
        <v>211</v>
      </c>
      <c r="I31" s="21" t="s">
        <v>212</v>
      </c>
      <c r="J31" s="21">
        <v>1</v>
      </c>
      <c r="K31" s="21" t="s">
        <v>199</v>
      </c>
      <c r="L31" s="21">
        <v>48</v>
      </c>
      <c r="M31" s="21">
        <v>48</v>
      </c>
      <c r="N31" s="21"/>
      <c r="O31" s="21"/>
      <c r="P31" s="21" t="s">
        <v>213</v>
      </c>
      <c r="Q31" s="21">
        <v>98</v>
      </c>
      <c r="R31" s="21">
        <v>65</v>
      </c>
      <c r="S31" s="21"/>
      <c r="T31" s="21" t="s">
        <v>214</v>
      </c>
      <c r="U31" s="21" t="s">
        <v>215</v>
      </c>
      <c r="V31" s="22" t="s">
        <v>70</v>
      </c>
      <c r="W31" s="22" t="s">
        <v>71</v>
      </c>
      <c r="X31" s="21" t="s">
        <v>201</v>
      </c>
      <c r="Y31" s="21" t="s">
        <v>202</v>
      </c>
      <c r="Z31" s="21" t="s">
        <v>216</v>
      </c>
      <c r="AA31" s="21" t="s">
        <v>217</v>
      </c>
      <c r="AB31" s="21"/>
      <c r="AC31" s="21"/>
      <c r="AD31" s="21" t="s">
        <v>203</v>
      </c>
      <c r="AE31" s="21" t="s">
        <v>57</v>
      </c>
      <c r="AF31" s="21"/>
      <c r="AG31" s="25"/>
    </row>
    <row r="32" s="2" customFormat="1" ht="34" customHeight="1" spans="1:33">
      <c r="A32" s="20" t="s">
        <v>76</v>
      </c>
      <c r="B32" s="21">
        <v>4</v>
      </c>
      <c r="C32" s="21"/>
      <c r="D32" s="21"/>
      <c r="E32" s="21"/>
      <c r="F32" s="21"/>
      <c r="G32" s="21"/>
      <c r="H32" s="21"/>
      <c r="I32" s="21"/>
      <c r="J32" s="21"/>
      <c r="K32" s="21"/>
      <c r="L32" s="21">
        <f>SUM(L28:L31)</f>
        <v>298</v>
      </c>
      <c r="M32" s="21">
        <f t="shared" ref="M32:R32" si="5">SUM(M28:M31)</f>
        <v>298</v>
      </c>
      <c r="N32" s="21"/>
      <c r="O32" s="21"/>
      <c r="P32" s="21"/>
      <c r="Q32" s="21">
        <f t="shared" si="5"/>
        <v>410</v>
      </c>
      <c r="R32" s="21">
        <f t="shared" si="5"/>
        <v>330</v>
      </c>
      <c r="S32" s="21"/>
      <c r="T32" s="21"/>
      <c r="U32" s="21"/>
      <c r="V32" s="21"/>
      <c r="W32" s="21"/>
      <c r="X32" s="21"/>
      <c r="Y32" s="21"/>
      <c r="Z32" s="21"/>
      <c r="AA32" s="21"/>
      <c r="AB32" s="21"/>
      <c r="AC32" s="21"/>
      <c r="AD32" s="21"/>
      <c r="AE32" s="21"/>
      <c r="AF32" s="21"/>
      <c r="AG32" s="25"/>
    </row>
    <row r="33" s="2" customFormat="1" ht="128" customHeight="1" spans="1:33">
      <c r="A33" s="20">
        <v>1</v>
      </c>
      <c r="B33" s="23" t="s">
        <v>218</v>
      </c>
      <c r="C33" s="23" t="s">
        <v>39</v>
      </c>
      <c r="D33" s="23" t="s">
        <v>60</v>
      </c>
      <c r="E33" s="21" t="s">
        <v>61</v>
      </c>
      <c r="F33" s="21" t="s">
        <v>79</v>
      </c>
      <c r="G33" s="23" t="s">
        <v>219</v>
      </c>
      <c r="H33" s="22" t="s">
        <v>220</v>
      </c>
      <c r="I33" s="23" t="s">
        <v>82</v>
      </c>
      <c r="J33" s="23">
        <v>1</v>
      </c>
      <c r="K33" s="21" t="s">
        <v>66</v>
      </c>
      <c r="L33" s="21">
        <v>42</v>
      </c>
      <c r="M33" s="21">
        <v>42</v>
      </c>
      <c r="N33" s="21"/>
      <c r="O33" s="21"/>
      <c r="P33" s="21" t="s">
        <v>221</v>
      </c>
      <c r="Q33" s="21">
        <v>98</v>
      </c>
      <c r="R33" s="21">
        <v>40</v>
      </c>
      <c r="S33" s="21"/>
      <c r="T33" s="21" t="s">
        <v>222</v>
      </c>
      <c r="U33" s="21" t="s">
        <v>223</v>
      </c>
      <c r="V33" s="21" t="s">
        <v>50</v>
      </c>
      <c r="W33" s="21" t="s">
        <v>51</v>
      </c>
      <c r="X33" s="21" t="s">
        <v>224</v>
      </c>
      <c r="Y33" s="21" t="s">
        <v>225</v>
      </c>
      <c r="Z33" s="22" t="s">
        <v>226</v>
      </c>
      <c r="AA33" s="21" t="s">
        <v>227</v>
      </c>
      <c r="AB33" s="21"/>
      <c r="AC33" s="48"/>
      <c r="AD33" s="48" t="s">
        <v>74</v>
      </c>
      <c r="AE33" s="48" t="s">
        <v>75</v>
      </c>
      <c r="AF33" s="48"/>
      <c r="AG33" s="21"/>
    </row>
    <row r="34" s="2" customFormat="1" ht="121" customHeight="1" spans="1:33">
      <c r="A34" s="20">
        <v>2</v>
      </c>
      <c r="B34" s="23" t="s">
        <v>228</v>
      </c>
      <c r="C34" s="23" t="s">
        <v>39</v>
      </c>
      <c r="D34" s="23" t="s">
        <v>60</v>
      </c>
      <c r="E34" s="21" t="s">
        <v>61</v>
      </c>
      <c r="F34" s="21" t="s">
        <v>79</v>
      </c>
      <c r="G34" s="23" t="s">
        <v>229</v>
      </c>
      <c r="H34" s="22" t="s">
        <v>230</v>
      </c>
      <c r="I34" s="23" t="s">
        <v>82</v>
      </c>
      <c r="J34" s="23">
        <v>1</v>
      </c>
      <c r="K34" s="21" t="s">
        <v>66</v>
      </c>
      <c r="L34" s="21">
        <v>40</v>
      </c>
      <c r="M34" s="21">
        <v>40</v>
      </c>
      <c r="N34" s="21"/>
      <c r="O34" s="21"/>
      <c r="P34" s="21" t="s">
        <v>231</v>
      </c>
      <c r="Q34" s="21">
        <v>215</v>
      </c>
      <c r="R34" s="21">
        <v>186</v>
      </c>
      <c r="S34" s="21"/>
      <c r="T34" s="21" t="s">
        <v>114</v>
      </c>
      <c r="U34" s="22" t="s">
        <v>232</v>
      </c>
      <c r="V34" s="21" t="s">
        <v>50</v>
      </c>
      <c r="W34" s="21" t="s">
        <v>51</v>
      </c>
      <c r="X34" s="21" t="s">
        <v>224</v>
      </c>
      <c r="Y34" s="21" t="s">
        <v>225</v>
      </c>
      <c r="Z34" s="22" t="s">
        <v>233</v>
      </c>
      <c r="AA34" s="21" t="s">
        <v>234</v>
      </c>
      <c r="AB34" s="21"/>
      <c r="AC34" s="48"/>
      <c r="AD34" s="48" t="s">
        <v>74</v>
      </c>
      <c r="AE34" s="48" t="s">
        <v>75</v>
      </c>
      <c r="AF34" s="48"/>
      <c r="AG34" s="21"/>
    </row>
    <row r="35" s="2" customFormat="1" ht="111" customHeight="1" spans="1:33">
      <c r="A35" s="20">
        <v>3</v>
      </c>
      <c r="B35" s="21" t="s">
        <v>235</v>
      </c>
      <c r="C35" s="21" t="s">
        <v>39</v>
      </c>
      <c r="D35" s="21" t="s">
        <v>40</v>
      </c>
      <c r="E35" s="21" t="s">
        <v>41</v>
      </c>
      <c r="F35" s="21" t="s">
        <v>94</v>
      </c>
      <c r="G35" s="21" t="s">
        <v>236</v>
      </c>
      <c r="H35" s="22" t="s">
        <v>237</v>
      </c>
      <c r="I35" s="21" t="s">
        <v>97</v>
      </c>
      <c r="J35" s="21">
        <v>90</v>
      </c>
      <c r="K35" s="21" t="s">
        <v>83</v>
      </c>
      <c r="L35" s="21">
        <v>4.5</v>
      </c>
      <c r="M35" s="21">
        <v>4.5</v>
      </c>
      <c r="N35" s="21"/>
      <c r="O35" s="21"/>
      <c r="P35" s="21" t="s">
        <v>99</v>
      </c>
      <c r="Q35" s="21">
        <v>4</v>
      </c>
      <c r="R35" s="21">
        <v>4</v>
      </c>
      <c r="S35" s="21" t="s">
        <v>238</v>
      </c>
      <c r="T35" s="21" t="s">
        <v>239</v>
      </c>
      <c r="U35" s="21" t="s">
        <v>232</v>
      </c>
      <c r="V35" s="21" t="s">
        <v>50</v>
      </c>
      <c r="W35" s="21" t="s">
        <v>51</v>
      </c>
      <c r="X35" s="21" t="s">
        <v>224</v>
      </c>
      <c r="Y35" s="21" t="s">
        <v>225</v>
      </c>
      <c r="Z35" s="22" t="s">
        <v>236</v>
      </c>
      <c r="AA35" s="21" t="s">
        <v>240</v>
      </c>
      <c r="AB35" s="21"/>
      <c r="AC35" s="22"/>
      <c r="AD35" s="22" t="s">
        <v>74</v>
      </c>
      <c r="AE35" s="22" t="s">
        <v>241</v>
      </c>
      <c r="AF35" s="22"/>
      <c r="AG35" s="21"/>
    </row>
    <row r="36" s="2" customFormat="1" ht="111" customHeight="1" spans="1:33">
      <c r="A36" s="20">
        <v>4</v>
      </c>
      <c r="B36" s="21" t="s">
        <v>242</v>
      </c>
      <c r="C36" s="21" t="s">
        <v>39</v>
      </c>
      <c r="D36" s="21" t="s">
        <v>40</v>
      </c>
      <c r="E36" s="21" t="s">
        <v>41</v>
      </c>
      <c r="F36" s="21" t="s">
        <v>94</v>
      </c>
      <c r="G36" s="21" t="s">
        <v>243</v>
      </c>
      <c r="H36" s="21" t="s">
        <v>244</v>
      </c>
      <c r="I36" s="21" t="s">
        <v>97</v>
      </c>
      <c r="J36" s="21">
        <v>500</v>
      </c>
      <c r="K36" s="21" t="s">
        <v>66</v>
      </c>
      <c r="L36" s="21">
        <v>125</v>
      </c>
      <c r="M36" s="21">
        <v>125</v>
      </c>
      <c r="N36" s="21"/>
      <c r="O36" s="21"/>
      <c r="P36" s="21" t="s">
        <v>123</v>
      </c>
      <c r="Q36" s="21">
        <v>83</v>
      </c>
      <c r="R36" s="21">
        <v>46</v>
      </c>
      <c r="S36" s="21" t="s">
        <v>245</v>
      </c>
      <c r="T36" s="21" t="s">
        <v>246</v>
      </c>
      <c r="U36" s="21" t="s">
        <v>232</v>
      </c>
      <c r="V36" s="21" t="s">
        <v>50</v>
      </c>
      <c r="W36" s="21" t="s">
        <v>51</v>
      </c>
      <c r="X36" s="21" t="s">
        <v>224</v>
      </c>
      <c r="Y36" s="21" t="s">
        <v>225</v>
      </c>
      <c r="Z36" s="21" t="s">
        <v>226</v>
      </c>
      <c r="AA36" s="21" t="s">
        <v>227</v>
      </c>
      <c r="AB36" s="21"/>
      <c r="AC36" s="21"/>
      <c r="AD36" s="21" t="s">
        <v>74</v>
      </c>
      <c r="AE36" s="21" t="s">
        <v>75</v>
      </c>
      <c r="AF36" s="21"/>
      <c r="AG36" s="25"/>
    </row>
    <row r="37" s="2" customFormat="1" ht="111" customHeight="1" spans="1:33">
      <c r="A37" s="20">
        <v>5</v>
      </c>
      <c r="B37" s="21" t="s">
        <v>247</v>
      </c>
      <c r="C37" s="21" t="s">
        <v>39</v>
      </c>
      <c r="D37" s="21" t="s">
        <v>40</v>
      </c>
      <c r="E37" s="21" t="s">
        <v>41</v>
      </c>
      <c r="F37" s="21" t="s">
        <v>94</v>
      </c>
      <c r="G37" s="21" t="s">
        <v>248</v>
      </c>
      <c r="H37" s="21" t="s">
        <v>249</v>
      </c>
      <c r="I37" s="21" t="s">
        <v>97</v>
      </c>
      <c r="J37" s="21">
        <v>200</v>
      </c>
      <c r="K37" s="21" t="s">
        <v>66</v>
      </c>
      <c r="L37" s="21">
        <v>50</v>
      </c>
      <c r="M37" s="21">
        <v>50</v>
      </c>
      <c r="N37" s="21"/>
      <c r="O37" s="21"/>
      <c r="P37" s="21" t="s">
        <v>123</v>
      </c>
      <c r="Q37" s="21">
        <v>40</v>
      </c>
      <c r="R37" s="21">
        <v>28</v>
      </c>
      <c r="S37" s="21" t="s">
        <v>245</v>
      </c>
      <c r="T37" s="21" t="s">
        <v>250</v>
      </c>
      <c r="U37" s="21" t="s">
        <v>232</v>
      </c>
      <c r="V37" s="21" t="s">
        <v>50</v>
      </c>
      <c r="W37" s="21" t="s">
        <v>51</v>
      </c>
      <c r="X37" s="21" t="s">
        <v>224</v>
      </c>
      <c r="Y37" s="21" t="s">
        <v>225</v>
      </c>
      <c r="Z37" s="21" t="s">
        <v>226</v>
      </c>
      <c r="AA37" s="21" t="s">
        <v>227</v>
      </c>
      <c r="AB37" s="21"/>
      <c r="AC37" s="21"/>
      <c r="AD37" s="21" t="s">
        <v>74</v>
      </c>
      <c r="AE37" s="21" t="s">
        <v>75</v>
      </c>
      <c r="AF37" s="21"/>
      <c r="AG37" s="21"/>
    </row>
    <row r="38" s="2" customFormat="1" ht="111" customHeight="1" spans="1:33">
      <c r="A38" s="20">
        <v>6</v>
      </c>
      <c r="B38" s="21" t="s">
        <v>251</v>
      </c>
      <c r="C38" s="21" t="s">
        <v>39</v>
      </c>
      <c r="D38" s="21" t="s">
        <v>40</v>
      </c>
      <c r="E38" s="21" t="s">
        <v>41</v>
      </c>
      <c r="F38" s="21" t="s">
        <v>94</v>
      </c>
      <c r="G38" s="21" t="s">
        <v>252</v>
      </c>
      <c r="H38" s="21" t="s">
        <v>244</v>
      </c>
      <c r="I38" s="21" t="s">
        <v>97</v>
      </c>
      <c r="J38" s="21">
        <v>500</v>
      </c>
      <c r="K38" s="21" t="s">
        <v>66</v>
      </c>
      <c r="L38" s="21">
        <v>125</v>
      </c>
      <c r="M38" s="21">
        <v>125</v>
      </c>
      <c r="N38" s="21"/>
      <c r="O38" s="21"/>
      <c r="P38" s="21" t="s">
        <v>123</v>
      </c>
      <c r="Q38" s="21">
        <v>76</v>
      </c>
      <c r="R38" s="21">
        <v>39</v>
      </c>
      <c r="S38" s="21" t="s">
        <v>245</v>
      </c>
      <c r="T38" s="21" t="s">
        <v>253</v>
      </c>
      <c r="U38" s="21" t="s">
        <v>232</v>
      </c>
      <c r="V38" s="21" t="s">
        <v>50</v>
      </c>
      <c r="W38" s="21" t="s">
        <v>51</v>
      </c>
      <c r="X38" s="21" t="s">
        <v>224</v>
      </c>
      <c r="Y38" s="21" t="s">
        <v>225</v>
      </c>
      <c r="Z38" s="21" t="s">
        <v>236</v>
      </c>
      <c r="AA38" s="21" t="s">
        <v>240</v>
      </c>
      <c r="AB38" s="21"/>
      <c r="AC38" s="21"/>
      <c r="AD38" s="21" t="s">
        <v>74</v>
      </c>
      <c r="AE38" s="21" t="s">
        <v>75</v>
      </c>
      <c r="AF38" s="21"/>
      <c r="AG38" s="21"/>
    </row>
    <row r="39" s="2" customFormat="1" ht="111" customHeight="1" spans="1:33">
      <c r="A39" s="20">
        <v>7</v>
      </c>
      <c r="B39" s="21" t="s">
        <v>254</v>
      </c>
      <c r="C39" s="21" t="s">
        <v>39</v>
      </c>
      <c r="D39" s="21" t="s">
        <v>60</v>
      </c>
      <c r="E39" s="21" t="s">
        <v>61</v>
      </c>
      <c r="F39" s="21" t="s">
        <v>62</v>
      </c>
      <c r="G39" s="21" t="s">
        <v>255</v>
      </c>
      <c r="H39" s="21" t="s">
        <v>256</v>
      </c>
      <c r="I39" s="21" t="s">
        <v>65</v>
      </c>
      <c r="J39" s="21">
        <v>2.5</v>
      </c>
      <c r="K39" s="21" t="s">
        <v>83</v>
      </c>
      <c r="L39" s="21">
        <v>51</v>
      </c>
      <c r="M39" s="21">
        <v>51</v>
      </c>
      <c r="N39" s="21"/>
      <c r="O39" s="21"/>
      <c r="P39" s="21" t="s">
        <v>257</v>
      </c>
      <c r="Q39" s="21">
        <v>268</v>
      </c>
      <c r="R39" s="21">
        <v>185</v>
      </c>
      <c r="S39" s="21"/>
      <c r="T39" s="21" t="s">
        <v>258</v>
      </c>
      <c r="U39" s="21" t="s">
        <v>259</v>
      </c>
      <c r="V39" s="22" t="s">
        <v>70</v>
      </c>
      <c r="W39" s="22" t="s">
        <v>71</v>
      </c>
      <c r="X39" s="21" t="s">
        <v>224</v>
      </c>
      <c r="Y39" s="21" t="s">
        <v>225</v>
      </c>
      <c r="Z39" s="21" t="s">
        <v>236</v>
      </c>
      <c r="AA39" s="21" t="s">
        <v>240</v>
      </c>
      <c r="AB39" s="21"/>
      <c r="AC39" s="21"/>
      <c r="AD39" s="21" t="s">
        <v>74</v>
      </c>
      <c r="AE39" s="21" t="s">
        <v>260</v>
      </c>
      <c r="AF39" s="21"/>
      <c r="AG39" s="21"/>
    </row>
    <row r="40" s="2" customFormat="1" ht="27" customHeight="1" spans="1:33">
      <c r="A40" s="20" t="s">
        <v>76</v>
      </c>
      <c r="B40" s="21">
        <v>7</v>
      </c>
      <c r="C40" s="21"/>
      <c r="D40" s="21"/>
      <c r="E40" s="21"/>
      <c r="F40" s="21"/>
      <c r="G40" s="21"/>
      <c r="H40" s="21"/>
      <c r="I40" s="21"/>
      <c r="J40" s="21"/>
      <c r="K40" s="21"/>
      <c r="L40" s="21">
        <f>SUM(L33:L39)</f>
        <v>437.5</v>
      </c>
      <c r="M40" s="21">
        <f t="shared" ref="M40:R40" si="6">SUM(M33:M39)</f>
        <v>437.5</v>
      </c>
      <c r="N40" s="21"/>
      <c r="O40" s="21"/>
      <c r="P40" s="21"/>
      <c r="Q40" s="21">
        <f t="shared" si="6"/>
        <v>784</v>
      </c>
      <c r="R40" s="21">
        <f t="shared" si="6"/>
        <v>528</v>
      </c>
      <c r="S40" s="21"/>
      <c r="T40" s="21"/>
      <c r="U40" s="21"/>
      <c r="V40" s="21"/>
      <c r="W40" s="21"/>
      <c r="X40" s="21"/>
      <c r="Y40" s="21"/>
      <c r="Z40" s="21"/>
      <c r="AA40" s="21"/>
      <c r="AB40" s="21"/>
      <c r="AC40" s="21"/>
      <c r="AD40" s="21"/>
      <c r="AE40" s="21"/>
      <c r="AF40" s="21"/>
      <c r="AG40" s="21"/>
    </row>
    <row r="41" s="2" customFormat="1" ht="93" customHeight="1" spans="1:33">
      <c r="A41" s="20">
        <v>1</v>
      </c>
      <c r="B41" s="21" t="s">
        <v>261</v>
      </c>
      <c r="C41" s="21" t="s">
        <v>39</v>
      </c>
      <c r="D41" s="21" t="s">
        <v>60</v>
      </c>
      <c r="E41" s="21" t="s">
        <v>61</v>
      </c>
      <c r="F41" s="21" t="s">
        <v>79</v>
      </c>
      <c r="G41" s="21" t="s">
        <v>262</v>
      </c>
      <c r="H41" s="21" t="s">
        <v>263</v>
      </c>
      <c r="I41" s="21" t="s">
        <v>82</v>
      </c>
      <c r="J41" s="21">
        <v>1</v>
      </c>
      <c r="K41" s="21" t="s">
        <v>122</v>
      </c>
      <c r="L41" s="21">
        <v>9.6</v>
      </c>
      <c r="M41" s="21">
        <v>9.6</v>
      </c>
      <c r="N41" s="21"/>
      <c r="O41" s="21"/>
      <c r="P41" s="21" t="s">
        <v>264</v>
      </c>
      <c r="Q41" s="21">
        <v>206</v>
      </c>
      <c r="R41" s="21">
        <v>135</v>
      </c>
      <c r="S41" s="21"/>
      <c r="T41" s="21" t="s">
        <v>265</v>
      </c>
      <c r="U41" s="21" t="s">
        <v>266</v>
      </c>
      <c r="V41" s="21" t="s">
        <v>50</v>
      </c>
      <c r="W41" s="21" t="s">
        <v>51</v>
      </c>
      <c r="X41" s="21" t="s">
        <v>267</v>
      </c>
      <c r="Y41" s="21" t="s">
        <v>268</v>
      </c>
      <c r="Z41" s="21" t="s">
        <v>269</v>
      </c>
      <c r="AA41" s="21" t="s">
        <v>270</v>
      </c>
      <c r="AB41" s="21"/>
      <c r="AC41" s="21"/>
      <c r="AD41" s="21" t="s">
        <v>271</v>
      </c>
      <c r="AE41" s="21" t="s">
        <v>272</v>
      </c>
      <c r="AF41" s="21"/>
      <c r="AG41" s="21"/>
    </row>
    <row r="42" s="2" customFormat="1" ht="93" customHeight="1" spans="1:33">
      <c r="A42" s="20">
        <v>2</v>
      </c>
      <c r="B42" s="21" t="s">
        <v>273</v>
      </c>
      <c r="C42" s="21" t="s">
        <v>78</v>
      </c>
      <c r="D42" s="21" t="s">
        <v>60</v>
      </c>
      <c r="E42" s="21" t="s">
        <v>61</v>
      </c>
      <c r="F42" s="21" t="s">
        <v>79</v>
      </c>
      <c r="G42" s="21" t="s">
        <v>274</v>
      </c>
      <c r="H42" s="21" t="s">
        <v>275</v>
      </c>
      <c r="I42" s="21" t="s">
        <v>82</v>
      </c>
      <c r="J42" s="21">
        <v>1</v>
      </c>
      <c r="K42" s="21" t="s">
        <v>83</v>
      </c>
      <c r="L42" s="21">
        <v>15</v>
      </c>
      <c r="M42" s="21">
        <v>15</v>
      </c>
      <c r="N42" s="21"/>
      <c r="O42" s="21"/>
      <c r="P42" s="21" t="s">
        <v>181</v>
      </c>
      <c r="Q42" s="21">
        <v>403</v>
      </c>
      <c r="R42" s="21">
        <v>267</v>
      </c>
      <c r="S42" s="21"/>
      <c r="T42" s="21" t="s">
        <v>276</v>
      </c>
      <c r="U42" s="21" t="s">
        <v>277</v>
      </c>
      <c r="V42" s="21" t="s">
        <v>50</v>
      </c>
      <c r="W42" s="21" t="s">
        <v>51</v>
      </c>
      <c r="X42" s="21" t="s">
        <v>267</v>
      </c>
      <c r="Y42" s="21" t="s">
        <v>268</v>
      </c>
      <c r="Z42" s="21" t="s">
        <v>278</v>
      </c>
      <c r="AA42" s="21" t="s">
        <v>279</v>
      </c>
      <c r="AB42" s="21"/>
      <c r="AC42" s="21"/>
      <c r="AD42" s="21" t="s">
        <v>280</v>
      </c>
      <c r="AE42" s="21" t="s">
        <v>281</v>
      </c>
      <c r="AF42" s="21"/>
      <c r="AG42" s="21"/>
    </row>
    <row r="43" s="2" customFormat="1" ht="93" customHeight="1" spans="1:33">
      <c r="A43" s="20">
        <v>3</v>
      </c>
      <c r="B43" s="21" t="s">
        <v>282</v>
      </c>
      <c r="C43" s="21" t="s">
        <v>78</v>
      </c>
      <c r="D43" s="21" t="s">
        <v>60</v>
      </c>
      <c r="E43" s="21" t="s">
        <v>61</v>
      </c>
      <c r="F43" s="21" t="s">
        <v>79</v>
      </c>
      <c r="G43" s="21" t="s">
        <v>283</v>
      </c>
      <c r="H43" s="21" t="s">
        <v>284</v>
      </c>
      <c r="I43" s="21" t="s">
        <v>82</v>
      </c>
      <c r="J43" s="21">
        <v>1</v>
      </c>
      <c r="K43" s="21" t="s">
        <v>66</v>
      </c>
      <c r="L43" s="21">
        <v>8</v>
      </c>
      <c r="M43" s="21">
        <v>8</v>
      </c>
      <c r="N43" s="21"/>
      <c r="O43" s="21"/>
      <c r="P43" s="21" t="s">
        <v>285</v>
      </c>
      <c r="Q43" s="21">
        <v>86</v>
      </c>
      <c r="R43" s="21">
        <v>35</v>
      </c>
      <c r="S43" s="21"/>
      <c r="T43" s="21" t="s">
        <v>286</v>
      </c>
      <c r="U43" s="21" t="s">
        <v>287</v>
      </c>
      <c r="V43" s="21" t="s">
        <v>50</v>
      </c>
      <c r="W43" s="21" t="s">
        <v>51</v>
      </c>
      <c r="X43" s="21" t="s">
        <v>267</v>
      </c>
      <c r="Y43" s="21" t="s">
        <v>268</v>
      </c>
      <c r="Z43" s="21" t="s">
        <v>278</v>
      </c>
      <c r="AA43" s="21" t="s">
        <v>279</v>
      </c>
      <c r="AB43" s="21"/>
      <c r="AC43" s="21"/>
      <c r="AD43" s="21" t="s">
        <v>288</v>
      </c>
      <c r="AE43" s="21" t="s">
        <v>289</v>
      </c>
      <c r="AF43" s="21"/>
      <c r="AG43" s="21"/>
    </row>
    <row r="44" s="2" customFormat="1" ht="173" customHeight="1" spans="1:33">
      <c r="A44" s="20">
        <v>4</v>
      </c>
      <c r="B44" s="21" t="s">
        <v>290</v>
      </c>
      <c r="C44" s="21" t="s">
        <v>39</v>
      </c>
      <c r="D44" s="21" t="s">
        <v>60</v>
      </c>
      <c r="E44" s="21" t="s">
        <v>61</v>
      </c>
      <c r="F44" s="21" t="s">
        <v>62</v>
      </c>
      <c r="G44" s="21" t="s">
        <v>291</v>
      </c>
      <c r="H44" s="21" t="s">
        <v>292</v>
      </c>
      <c r="I44" s="21" t="s">
        <v>65</v>
      </c>
      <c r="J44" s="21">
        <v>1.45</v>
      </c>
      <c r="K44" s="21" t="s">
        <v>66</v>
      </c>
      <c r="L44" s="21">
        <v>57</v>
      </c>
      <c r="M44" s="21">
        <v>57</v>
      </c>
      <c r="N44" s="21"/>
      <c r="O44" s="21"/>
      <c r="P44" s="21" t="s">
        <v>293</v>
      </c>
      <c r="Q44" s="21">
        <v>140</v>
      </c>
      <c r="R44" s="21">
        <v>97</v>
      </c>
      <c r="S44" s="21"/>
      <c r="T44" s="21" t="s">
        <v>294</v>
      </c>
      <c r="U44" s="21" t="s">
        <v>295</v>
      </c>
      <c r="V44" s="22" t="s">
        <v>70</v>
      </c>
      <c r="W44" s="22" t="s">
        <v>71</v>
      </c>
      <c r="X44" s="21" t="s">
        <v>267</v>
      </c>
      <c r="Y44" s="21" t="s">
        <v>268</v>
      </c>
      <c r="Z44" s="21" t="s">
        <v>269</v>
      </c>
      <c r="AA44" s="21" t="s">
        <v>270</v>
      </c>
      <c r="AB44" s="21"/>
      <c r="AC44" s="21"/>
      <c r="AD44" s="21" t="s">
        <v>288</v>
      </c>
      <c r="AE44" s="21" t="s">
        <v>289</v>
      </c>
      <c r="AF44" s="21"/>
      <c r="AG44" s="21"/>
    </row>
    <row r="45" s="2" customFormat="1" ht="175" customHeight="1" spans="1:33">
      <c r="A45" s="20">
        <v>5</v>
      </c>
      <c r="B45" s="21" t="s">
        <v>296</v>
      </c>
      <c r="C45" s="21" t="s">
        <v>39</v>
      </c>
      <c r="D45" s="21" t="s">
        <v>60</v>
      </c>
      <c r="E45" s="21" t="s">
        <v>61</v>
      </c>
      <c r="F45" s="21" t="s">
        <v>62</v>
      </c>
      <c r="G45" s="21" t="s">
        <v>262</v>
      </c>
      <c r="H45" s="21" t="s">
        <v>297</v>
      </c>
      <c r="I45" s="21" t="s">
        <v>65</v>
      </c>
      <c r="J45" s="21">
        <v>1.1</v>
      </c>
      <c r="K45" s="21" t="s">
        <v>66</v>
      </c>
      <c r="L45" s="21">
        <v>44</v>
      </c>
      <c r="M45" s="21">
        <v>44</v>
      </c>
      <c r="N45" s="21"/>
      <c r="O45" s="21"/>
      <c r="P45" s="21" t="s">
        <v>67</v>
      </c>
      <c r="Q45" s="21">
        <v>135</v>
      </c>
      <c r="R45" s="21">
        <v>190</v>
      </c>
      <c r="S45" s="21"/>
      <c r="T45" s="21" t="s">
        <v>298</v>
      </c>
      <c r="U45" s="21" t="s">
        <v>299</v>
      </c>
      <c r="V45" s="22" t="s">
        <v>70</v>
      </c>
      <c r="W45" s="22" t="s">
        <v>71</v>
      </c>
      <c r="X45" s="21" t="s">
        <v>267</v>
      </c>
      <c r="Y45" s="21" t="s">
        <v>268</v>
      </c>
      <c r="Z45" s="21" t="s">
        <v>269</v>
      </c>
      <c r="AA45" s="21" t="s">
        <v>270</v>
      </c>
      <c r="AB45" s="21"/>
      <c r="AC45" s="21"/>
      <c r="AD45" s="21" t="s">
        <v>288</v>
      </c>
      <c r="AE45" s="21" t="s">
        <v>289</v>
      </c>
      <c r="AF45" s="21"/>
      <c r="AG45" s="21"/>
    </row>
    <row r="46" s="2" customFormat="1" ht="34" customHeight="1" spans="1:33">
      <c r="A46" s="20" t="s">
        <v>76</v>
      </c>
      <c r="B46" s="21">
        <v>5</v>
      </c>
      <c r="C46" s="21"/>
      <c r="D46" s="21"/>
      <c r="E46" s="21"/>
      <c r="F46" s="21"/>
      <c r="G46" s="21"/>
      <c r="H46" s="21"/>
      <c r="I46" s="21"/>
      <c r="J46" s="21"/>
      <c r="K46" s="21"/>
      <c r="L46" s="21">
        <f>SUM(L41:L45)</f>
        <v>133.6</v>
      </c>
      <c r="M46" s="21">
        <f t="shared" ref="M46:R46" si="7">SUM(M41:M45)</f>
        <v>133.6</v>
      </c>
      <c r="N46" s="21"/>
      <c r="O46" s="21"/>
      <c r="P46" s="21"/>
      <c r="Q46" s="21">
        <f t="shared" si="7"/>
        <v>970</v>
      </c>
      <c r="R46" s="21">
        <f t="shared" si="7"/>
        <v>724</v>
      </c>
      <c r="S46" s="21"/>
      <c r="T46" s="21"/>
      <c r="U46" s="21"/>
      <c r="V46" s="42"/>
      <c r="W46" s="21"/>
      <c r="X46" s="21"/>
      <c r="Y46" s="21"/>
      <c r="Z46" s="21"/>
      <c r="AA46" s="21"/>
      <c r="AB46" s="21"/>
      <c r="AC46" s="21"/>
      <c r="AD46" s="21"/>
      <c r="AE46" s="21"/>
      <c r="AF46" s="21"/>
      <c r="AG46" s="21"/>
    </row>
    <row r="47" s="2" customFormat="1" ht="82" customHeight="1" spans="1:33">
      <c r="A47" s="20">
        <v>1</v>
      </c>
      <c r="B47" s="24" t="s">
        <v>300</v>
      </c>
      <c r="C47" s="25" t="s">
        <v>39</v>
      </c>
      <c r="D47" s="25" t="s">
        <v>60</v>
      </c>
      <c r="E47" s="26" t="s">
        <v>61</v>
      </c>
      <c r="F47" s="26" t="s">
        <v>79</v>
      </c>
      <c r="G47" s="25" t="s">
        <v>301</v>
      </c>
      <c r="H47" s="24" t="s">
        <v>302</v>
      </c>
      <c r="I47" s="26" t="s">
        <v>82</v>
      </c>
      <c r="J47" s="26">
        <v>1</v>
      </c>
      <c r="K47" s="25" t="s">
        <v>122</v>
      </c>
      <c r="L47" s="25">
        <v>7.5</v>
      </c>
      <c r="M47" s="25">
        <v>7.5</v>
      </c>
      <c r="N47" s="34"/>
      <c r="O47" s="34"/>
      <c r="P47" s="26" t="s">
        <v>303</v>
      </c>
      <c r="Q47" s="25">
        <v>298</v>
      </c>
      <c r="R47" s="25">
        <v>182</v>
      </c>
      <c r="S47" s="25">
        <v>0.01</v>
      </c>
      <c r="T47" s="26" t="s">
        <v>304</v>
      </c>
      <c r="U47" s="25" t="s">
        <v>305</v>
      </c>
      <c r="V47" s="21" t="s">
        <v>50</v>
      </c>
      <c r="W47" s="21" t="s">
        <v>51</v>
      </c>
      <c r="X47" s="26" t="s">
        <v>306</v>
      </c>
      <c r="Y47" s="26" t="s">
        <v>307</v>
      </c>
      <c r="Z47" s="26" t="s">
        <v>308</v>
      </c>
      <c r="AA47" s="26" t="s">
        <v>309</v>
      </c>
      <c r="AB47" s="25"/>
      <c r="AC47" s="25"/>
      <c r="AD47" s="25" t="s">
        <v>272</v>
      </c>
      <c r="AE47" s="25" t="s">
        <v>310</v>
      </c>
      <c r="AF47" s="25"/>
      <c r="AG47" s="21"/>
    </row>
    <row r="48" s="2" customFormat="1" ht="101" customHeight="1" spans="1:33">
      <c r="A48" s="20">
        <v>2</v>
      </c>
      <c r="B48" s="21" t="s">
        <v>311</v>
      </c>
      <c r="C48" s="21" t="s">
        <v>78</v>
      </c>
      <c r="D48" s="21" t="s">
        <v>60</v>
      </c>
      <c r="E48" s="21" t="s">
        <v>61</v>
      </c>
      <c r="F48" s="21" t="s">
        <v>79</v>
      </c>
      <c r="G48" s="21" t="s">
        <v>312</v>
      </c>
      <c r="H48" s="21" t="s">
        <v>313</v>
      </c>
      <c r="I48" s="21" t="s">
        <v>82</v>
      </c>
      <c r="J48" s="21">
        <v>1</v>
      </c>
      <c r="K48" s="21" t="s">
        <v>122</v>
      </c>
      <c r="L48" s="21">
        <v>15</v>
      </c>
      <c r="M48" s="21">
        <v>15</v>
      </c>
      <c r="N48" s="21"/>
      <c r="O48" s="21"/>
      <c r="P48" s="21" t="s">
        <v>181</v>
      </c>
      <c r="Q48" s="21">
        <v>205</v>
      </c>
      <c r="R48" s="21">
        <v>103</v>
      </c>
      <c r="S48" s="21">
        <v>0.01</v>
      </c>
      <c r="T48" s="21" t="s">
        <v>314</v>
      </c>
      <c r="U48" s="21" t="s">
        <v>305</v>
      </c>
      <c r="V48" s="21" t="s">
        <v>50</v>
      </c>
      <c r="W48" s="21" t="s">
        <v>51</v>
      </c>
      <c r="X48" s="21" t="s">
        <v>306</v>
      </c>
      <c r="Y48" s="21" t="s">
        <v>307</v>
      </c>
      <c r="Z48" s="21" t="s">
        <v>308</v>
      </c>
      <c r="AA48" s="21" t="s">
        <v>309</v>
      </c>
      <c r="AB48" s="21"/>
      <c r="AC48" s="21"/>
      <c r="AD48" s="21" t="s">
        <v>272</v>
      </c>
      <c r="AE48" s="21" t="s">
        <v>310</v>
      </c>
      <c r="AF48" s="21"/>
      <c r="AG48" s="21"/>
    </row>
    <row r="49" s="2" customFormat="1" ht="96" customHeight="1" spans="1:33">
      <c r="A49" s="20">
        <v>3</v>
      </c>
      <c r="B49" s="21" t="s">
        <v>315</v>
      </c>
      <c r="C49" s="21" t="s">
        <v>39</v>
      </c>
      <c r="D49" s="21" t="s">
        <v>60</v>
      </c>
      <c r="E49" s="21" t="s">
        <v>61</v>
      </c>
      <c r="F49" s="21" t="s">
        <v>209</v>
      </c>
      <c r="G49" s="21" t="s">
        <v>316</v>
      </c>
      <c r="H49" s="21" t="s">
        <v>317</v>
      </c>
      <c r="I49" s="21" t="s">
        <v>212</v>
      </c>
      <c r="J49" s="21">
        <v>15</v>
      </c>
      <c r="K49" s="21" t="s">
        <v>122</v>
      </c>
      <c r="L49" s="21">
        <v>28</v>
      </c>
      <c r="M49" s="21">
        <v>28</v>
      </c>
      <c r="N49" s="21"/>
      <c r="O49" s="21"/>
      <c r="P49" s="21" t="s">
        <v>318</v>
      </c>
      <c r="Q49" s="21">
        <v>380</v>
      </c>
      <c r="R49" s="21">
        <v>226</v>
      </c>
      <c r="S49" s="21">
        <v>0.01</v>
      </c>
      <c r="T49" s="21" t="s">
        <v>319</v>
      </c>
      <c r="U49" s="21" t="s">
        <v>320</v>
      </c>
      <c r="V49" s="22" t="s">
        <v>70</v>
      </c>
      <c r="W49" s="22" t="s">
        <v>71</v>
      </c>
      <c r="X49" s="21" t="s">
        <v>306</v>
      </c>
      <c r="Y49" s="21" t="s">
        <v>307</v>
      </c>
      <c r="Z49" s="21" t="s">
        <v>321</v>
      </c>
      <c r="AA49" s="21" t="s">
        <v>322</v>
      </c>
      <c r="AB49" s="21"/>
      <c r="AC49" s="21"/>
      <c r="AD49" s="21" t="s">
        <v>272</v>
      </c>
      <c r="AE49" s="21" t="s">
        <v>310</v>
      </c>
      <c r="AF49" s="21"/>
      <c r="AG49" s="21"/>
    </row>
    <row r="50" s="2" customFormat="1" ht="35" customHeight="1" spans="1:33">
      <c r="A50" s="20" t="s">
        <v>76</v>
      </c>
      <c r="B50" s="21">
        <v>3</v>
      </c>
      <c r="C50" s="21"/>
      <c r="D50" s="21"/>
      <c r="E50" s="21"/>
      <c r="F50" s="21"/>
      <c r="G50" s="21"/>
      <c r="H50" s="21"/>
      <c r="I50" s="21"/>
      <c r="J50" s="21"/>
      <c r="K50" s="21"/>
      <c r="L50" s="21">
        <f>SUM(L47:L49)</f>
        <v>50.5</v>
      </c>
      <c r="M50" s="21">
        <f t="shared" ref="M50:R50" si="8">SUM(M47:M49)</f>
        <v>50.5</v>
      </c>
      <c r="N50" s="21"/>
      <c r="O50" s="21"/>
      <c r="P50" s="21"/>
      <c r="Q50" s="21">
        <f t="shared" si="8"/>
        <v>883</v>
      </c>
      <c r="R50" s="21">
        <f t="shared" si="8"/>
        <v>511</v>
      </c>
      <c r="S50" s="21"/>
      <c r="T50" s="21"/>
      <c r="U50" s="21"/>
      <c r="V50" s="21"/>
      <c r="W50" s="21"/>
      <c r="X50" s="21"/>
      <c r="Y50" s="21"/>
      <c r="Z50" s="21"/>
      <c r="AA50" s="21"/>
      <c r="AB50" s="21"/>
      <c r="AC50" s="21"/>
      <c r="AD50" s="21"/>
      <c r="AE50" s="21"/>
      <c r="AF50" s="21"/>
      <c r="AG50" s="21"/>
    </row>
    <row r="51" s="2" customFormat="1" ht="95" customHeight="1" spans="1:33">
      <c r="A51" s="20">
        <v>1</v>
      </c>
      <c r="B51" s="21" t="s">
        <v>323</v>
      </c>
      <c r="C51" s="21" t="s">
        <v>39</v>
      </c>
      <c r="D51" s="21" t="s">
        <v>40</v>
      </c>
      <c r="E51" s="21" t="s">
        <v>41</v>
      </c>
      <c r="F51" s="21" t="s">
        <v>94</v>
      </c>
      <c r="G51" s="21" t="s">
        <v>324</v>
      </c>
      <c r="H51" s="21" t="s">
        <v>325</v>
      </c>
      <c r="I51" s="21" t="s">
        <v>97</v>
      </c>
      <c r="J51" s="21">
        <v>13000</v>
      </c>
      <c r="K51" s="21">
        <v>3</v>
      </c>
      <c r="L51" s="21">
        <v>47</v>
      </c>
      <c r="M51" s="21">
        <v>47</v>
      </c>
      <c r="N51" s="21"/>
      <c r="O51" s="21"/>
      <c r="P51" s="21" t="s">
        <v>326</v>
      </c>
      <c r="Q51" s="21">
        <v>300</v>
      </c>
      <c r="R51" s="21">
        <v>50</v>
      </c>
      <c r="S51" s="21">
        <v>0.02</v>
      </c>
      <c r="T51" s="21" t="s">
        <v>327</v>
      </c>
      <c r="U51" s="21" t="s">
        <v>328</v>
      </c>
      <c r="V51" s="21" t="s">
        <v>50</v>
      </c>
      <c r="W51" s="21" t="s">
        <v>51</v>
      </c>
      <c r="X51" s="21" t="s">
        <v>50</v>
      </c>
      <c r="Y51" s="21" t="s">
        <v>51</v>
      </c>
      <c r="Z51" s="21" t="s">
        <v>50</v>
      </c>
      <c r="AA51" s="21" t="s">
        <v>51</v>
      </c>
      <c r="AB51" s="21"/>
      <c r="AC51" s="21"/>
      <c r="AD51" s="21" t="s">
        <v>329</v>
      </c>
      <c r="AE51" s="21" t="s">
        <v>289</v>
      </c>
      <c r="AF51" s="21"/>
      <c r="AG51" s="21"/>
    </row>
    <row r="52" s="3" customFormat="1" ht="32" customHeight="1" spans="1:33">
      <c r="A52" s="20" t="s">
        <v>76</v>
      </c>
      <c r="B52" s="27">
        <v>1</v>
      </c>
      <c r="C52" s="27"/>
      <c r="D52" s="27"/>
      <c r="E52" s="27"/>
      <c r="F52" s="27"/>
      <c r="G52" s="27"/>
      <c r="H52" s="27"/>
      <c r="I52" s="27"/>
      <c r="J52" s="27"/>
      <c r="K52" s="27"/>
      <c r="L52" s="35">
        <f>SUM(L51:L51)</f>
        <v>47</v>
      </c>
      <c r="M52" s="35">
        <f t="shared" ref="M52:R52" si="9">SUM(M51:M51)</f>
        <v>47</v>
      </c>
      <c r="N52" s="35"/>
      <c r="O52" s="35"/>
      <c r="P52" s="35"/>
      <c r="Q52" s="35">
        <f t="shared" si="9"/>
        <v>300</v>
      </c>
      <c r="R52" s="35">
        <f t="shared" si="9"/>
        <v>50</v>
      </c>
      <c r="S52" s="35"/>
      <c r="T52" s="35"/>
      <c r="U52" s="35"/>
      <c r="V52" s="35"/>
      <c r="W52" s="35"/>
      <c r="X52" s="35"/>
      <c r="Y52" s="35"/>
      <c r="Z52" s="35"/>
      <c r="AA52" s="35"/>
      <c r="AB52" s="35"/>
      <c r="AC52" s="35"/>
      <c r="AD52" s="27"/>
      <c r="AE52" s="27"/>
      <c r="AF52" s="27"/>
      <c r="AG52" s="27"/>
    </row>
    <row r="53" s="2" customFormat="1" ht="30" customHeight="1" spans="1:33">
      <c r="A53" s="28" t="s">
        <v>330</v>
      </c>
      <c r="B53" s="27">
        <f>B8+B10+B15+B18+B27+B32+B40+B46+B50+B52</f>
        <v>37</v>
      </c>
      <c r="C53" s="27"/>
      <c r="D53" s="27"/>
      <c r="E53" s="27"/>
      <c r="F53" s="27"/>
      <c r="G53" s="27"/>
      <c r="H53" s="27"/>
      <c r="I53" s="27"/>
      <c r="J53" s="27"/>
      <c r="K53" s="27"/>
      <c r="L53" s="27">
        <f>L8+L10+L15+L18+L27+L32+L40+L46+L50+L52</f>
        <v>1676.373256</v>
      </c>
      <c r="M53" s="27">
        <f>M8+M10+M15+M18+M27+M32+M40+M46+M50+M52</f>
        <v>1676.373256</v>
      </c>
      <c r="N53" s="27"/>
      <c r="O53" s="27"/>
      <c r="P53" s="27"/>
      <c r="Q53" s="27">
        <f>Q8+Q10+Q15+Q18+Q27+Q32+Q40+Q46+Q50+Q52</f>
        <v>9511</v>
      </c>
      <c r="R53" s="27">
        <f>R8+R10+R15+R18+R27+R32+R40+R46+R50+R52</f>
        <v>3918</v>
      </c>
      <c r="S53" s="28"/>
      <c r="T53" s="28"/>
      <c r="U53" s="28"/>
      <c r="V53" s="28"/>
      <c r="W53" s="43"/>
      <c r="X53" s="43"/>
      <c r="Y53" s="43"/>
      <c r="Z53" s="43"/>
      <c r="AA53" s="43"/>
      <c r="AB53" s="28"/>
      <c r="AC53" s="28"/>
      <c r="AD53" s="28"/>
      <c r="AE53" s="28"/>
      <c r="AF53" s="28"/>
      <c r="AG53" s="28"/>
    </row>
  </sheetData>
  <autoFilter xmlns:etc="http://www.wps.cn/officeDocument/2017/etCustomData" ref="A5:AG53" etc:filterBottomFollowUsedRange="0">
    <extLst/>
  </autoFilter>
  <mergeCells count="22">
    <mergeCell ref="A1:B1"/>
    <mergeCell ref="A2:AG2"/>
    <mergeCell ref="A3:L3"/>
    <mergeCell ref="S3:AA3"/>
    <mergeCell ref="AC3:AG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s>
  <pageMargins left="0.357638888888889" right="0.357638888888889" top="0.60625" bottom="0.802777777777778" header="0.5" footer="0.302777777777778"/>
  <pageSetup paperSize="9" scale="61"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2020-11-27T23:52:00Z</dcterms:created>
  <dcterms:modified xsi:type="dcterms:W3CDTF">2025-03-10T08:36:44Z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509641C12BF547A2A17301EC5BAB8FA3_13</vt:lpwstr>
  </property>
  <property fmtid="{D5CDD505-2E9C-101B-9397-08002B2CF9AE}" pid="4" name="KSOReadingLayout">
    <vt:bool>true</vt:bool>
  </property>
  <property fmtid="{D5CDD505-2E9C-101B-9397-08002B2CF9AE}" pid="5" name="commondata">
    <vt:lpwstr>eyJoZGlkIjoiOTFmMTI5Y2IyMzRmZjNhNTY4ZGIwMTA3NzU4ZTQzZjEifQ==</vt:lpwstr>
  </property>
</Properties>
</file>