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2" sheetId="20" r:id="rId1"/>
  </sheets>
  <definedNames>
    <definedName name="_xlnm._FilterDatabase" localSheetId="0" hidden="1">Sheet2!$A$5:$AH$32</definedName>
    <definedName name="_xlnm.Print_Titles" localSheetId="0">Sheet2!$1:$5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<sst xmlns="http://schemas.openxmlformats.org/spreadsheetml/2006/main" count="579" uniqueCount="241">
  <si>
    <t>附件</t>
  </si>
  <si>
    <t>石楼县2023年第八次统筹整合使用财政涉农资金项目安排计划表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</si>
  <si>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</si>
  <si>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</si>
  <si>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</si>
  <si>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</si>
  <si>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</si>
  <si>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</si>
  <si>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</si>
  <si>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</si>
  <si>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</si>
  <si>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</si>
  <si>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</si>
  <si>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</si>
  <si>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</si>
  <si>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</si>
  <si>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本次按排项目资金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</si>
  <si>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</si>
  <si>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</si>
  <si>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</si>
  <si>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</si>
  <si>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</si>
  <si>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</si>
  <si>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</si>
  <si>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</si>
  <si>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</si>
  <si>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</si>
  <si>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</si>
  <si>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</si>
  <si>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</si>
  <si>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</si>
  <si>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</si>
  <si>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</si>
  <si>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</si>
  <si>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</si>
  <si>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</si>
  <si>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</si>
  <si>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</si>
  <si>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</si>
  <si>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2023年石楼县灵泉镇蜜蜂养殖奖补项目（二期）</t>
  </si>
  <si>
    <t>新建</t>
  </si>
  <si>
    <t>产业发展</t>
  </si>
  <si>
    <t>生产项目</t>
  </si>
  <si>
    <t>养殖业基地</t>
  </si>
  <si>
    <t>灵泉镇涉及户</t>
  </si>
  <si>
    <t>发展蜂蜜养殖306箱，其中原有规模186箱、新增120箱</t>
  </si>
  <si>
    <t>箱</t>
  </si>
  <si>
    <t>1月</t>
  </si>
  <si>
    <t>原有蜂群100元/箱、新增120箱</t>
  </si>
  <si>
    <t>养殖蜂蜜306箱，促进发展特色产业。覆盖养蜂户8户，受益群众21人，其中建档立卡脱贫户2人。</t>
  </si>
  <si>
    <t>群众投劳投工获得劳务报酬及增加收入</t>
  </si>
  <si>
    <t>农业农村和水利局</t>
  </si>
  <si>
    <t>刘
保
荣</t>
  </si>
  <si>
    <t>灵泉镇</t>
  </si>
  <si>
    <t>吴锋平</t>
  </si>
  <si>
    <t>石楼县养蜂协会</t>
  </si>
  <si>
    <t>贾永兴</t>
  </si>
  <si>
    <t>2023.10.30</t>
  </si>
  <si>
    <t>2023.11.30</t>
  </si>
  <si>
    <t>2023年石楼县灵泉镇脱贫劳动力外出务工就业稳岗补助项目</t>
  </si>
  <si>
    <t>就业项目</t>
  </si>
  <si>
    <t>务工补助</t>
  </si>
  <si>
    <t>劳务补助等</t>
  </si>
  <si>
    <t>脱贫劳动力务工就业稳岗补助，对务工就业6个月以上，月工资达到1000元以上的脱贫户、监测户劳动力，按照每人每月200元的标准给予稳岗补助，补助6个月。</t>
  </si>
  <si>
    <t>人</t>
  </si>
  <si>
    <t>3月</t>
  </si>
  <si>
    <t>1200元/年/人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</si>
  <si>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</si>
  <si>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</si>
  <si>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</si>
  <si>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</si>
  <si>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2023.9.1</t>
  </si>
  <si>
    <t>2023年石楼县灵泉镇外出务工一次性交通补助项目</t>
  </si>
  <si>
    <t>续建</t>
  </si>
  <si>
    <t>交通费补助</t>
  </si>
  <si>
    <t>对2023年度县外务工人员，（1.省内务工:市内县外 300 元、省内市外 600 元2.跨省务工:山西省周边省(市、自治区)(陕西、内蒙古河南、河北)1000元、其它省(市、自治区)及国外 1500 元。），预计受益4651人。</t>
  </si>
  <si>
    <t>545元/人</t>
  </si>
  <si>
    <t>545元/人/年</t>
  </si>
  <si>
    <t>对2023年度县外务工人员，进行一次性交通补助，减轻脱贫户负担，预计受益4651人。</t>
  </si>
  <si>
    <t>脱贫户直接受益，平均每人545元。</t>
  </si>
  <si>
    <t>乡村振兴局</t>
  </si>
  <si>
    <t>霍光俊</t>
  </si>
  <si>
    <t>任彦珍</t>
  </si>
  <si>
    <t>2023年石楼县罗村镇外出务工一次性交通补助项目</t>
  </si>
  <si>
    <t>罗村镇</t>
  </si>
  <si>
    <t>对2023年度县外务工人员，（1.省内务工:市内县外 300 元、省内市外 600 元2.跨省务工:山西省周边省(市、自治区)(陕西、内蒙古河南、河北)1000元、其它省(市、自治区)及国外 1500 元。），受益844人。</t>
  </si>
  <si>
    <t>300元≤每人≤1500</t>
  </si>
  <si>
    <t>764元/人/年</t>
  </si>
  <si>
    <t>对2023年度县外务工人员，进行一次性交通补助，减轻脱贫户负担，受益844人。</t>
  </si>
  <si>
    <t>脱贫户直接受益，平均每人380元。</t>
  </si>
  <si>
    <t>宋大伟</t>
  </si>
  <si>
    <t>2023.8.1</t>
  </si>
  <si>
    <t>2023.10.31</t>
  </si>
  <si>
    <t>2023年石楼县罗村镇脱贫劳动力外出务工就业
稳岗补助项目</t>
  </si>
  <si>
    <t xml:space="preserve">罗村镇 </t>
  </si>
  <si>
    <t>1200元/年./人</t>
  </si>
  <si>
    <t>通过项目实施，稳定就业，有效提升脱贫劳动力稳岗增收。稳住了岗位、实现了就业，为防止返贫致贫奠定了坚实支撑。覆盖脱贫人口997人。</t>
  </si>
  <si>
    <t>罗村镇人民政府</t>
  </si>
  <si>
    <t>2023.8.15</t>
  </si>
  <si>
    <t>2023.11.15</t>
  </si>
  <si>
    <t>2023年石楼县龙交乡外出务工一次性交通补助项目</t>
  </si>
  <si>
    <t>龙交乡各村委</t>
  </si>
  <si>
    <t>对2022年度县外务工人员，（1.省内务工:市内县外 300 元、省内市外 600 元2.跨省务工:山西省周边省(市、自治区)(陕西、内蒙古河南、河北)1000元、其它省(市、自治区)及国外 1500 元。），受益1170人。</t>
  </si>
  <si>
    <t>4月</t>
  </si>
  <si>
    <t>475元/人</t>
  </si>
  <si>
    <t>对2022年度县外务工人员，进行一次性交通补助，减轻脱贫户负担，受益1170人。</t>
  </si>
  <si>
    <t>脱贫户直接受益，平均每人475元。</t>
  </si>
  <si>
    <t>龙交乡</t>
  </si>
  <si>
    <t>杨海良</t>
  </si>
  <si>
    <t>2023.12.31</t>
  </si>
  <si>
    <t>2023年石楼县龙交乡脱贫劳动力外出务工就业
稳岗补助项目</t>
  </si>
  <si>
    <t>1200元/月.人</t>
  </si>
  <si>
    <t>通过项目实施，稳定就业，有效提升脱贫劳动力稳岗增收。稳住了岗位、实现了就业，为防止返贫致贫奠定了坚实支撑。覆盖脱贫人口900人。</t>
  </si>
  <si>
    <t>2023年石楼县小蒜镇脱贫劳动力外出务工就业
稳岗补助项目</t>
  </si>
  <si>
    <t>小蒜镇</t>
  </si>
  <si>
    <t>通过项目实施，稳定就业，有效提升脱贫劳动力稳岗增收。稳住了岗位、实现了就业，为防止返贫致贫奠定了坚实支撑。覆盖脱贫人口1287人。</t>
  </si>
  <si>
    <t>许瑞勇</t>
  </si>
  <si>
    <t>2023年石楼县小蒜镇外出务工一次性交通补助项目</t>
  </si>
  <si>
    <t>对2023年度县外务工人员，（1.省内务工:市内县外 300 元、省内市外 600 元2.跨省务工:山西省周边省(市、自治区)(陕西、内蒙古河南、河北)1000元、其它省(市、自治区)及国外 1500 元。），预计受益1684人。</t>
  </si>
  <si>
    <t>884元/人</t>
  </si>
  <si>
    <t>884元/人/年</t>
  </si>
  <si>
    <t>对2023年度县外务工人员，进行一次性交通补助，减轻脱贫户负担，预计受益1684人。</t>
  </si>
  <si>
    <t>脱贫户直接受益，平均每人884元。</t>
  </si>
  <si>
    <t>2023年石楼县裴沟乡外出务工一次性交通补助项目</t>
  </si>
  <si>
    <t>裴沟乡各村委</t>
  </si>
  <si>
    <t>对2023年度县外务工人员发放一次性交通补助，（1.省内务工:市内县外 300 元、省内市外 600 元2.跨省务工:山西省周边省(市、自治区)(陕西、内蒙古河南、河北)1000元、其它省(市、自治区)及国外 1500 元），预计受益1270人。</t>
  </si>
  <si>
    <t>644元/人</t>
  </si>
  <si>
    <t>644元/人/年</t>
  </si>
  <si>
    <t>对2023年度县外务工人员，进行一次性交通补助，减轻脱贫户负担，受益1270人。</t>
  </si>
  <si>
    <t>脱贫户直接受益，平均每人644元。</t>
  </si>
  <si>
    <t>裴沟乡</t>
  </si>
  <si>
    <t>王天江</t>
  </si>
  <si>
    <t>2023年石楼县裴沟乡脱贫劳动力外出务工就业稳岗补助项目</t>
  </si>
  <si>
    <t>1200元/年.人</t>
  </si>
  <si>
    <t>通过项目实施，稳定就业，有效提升脱贫劳动力稳岗增收。稳住了岗位、实现了就业，为防止返贫致贫奠定了坚实支撑。覆盖脱贫人口753人。</t>
  </si>
  <si>
    <t>2023年石楼县曹家垣乡脱贫劳动力外出务工就业稳岗补助项目</t>
  </si>
  <si>
    <t>曹家垣乡</t>
  </si>
  <si>
    <t>通过项目实施，稳定就业，有效提升脱贫劳动力稳岗增收。稳住了岗位、实现了就业，为防止返贫致贫奠定了坚实支撑。覆盖脱贫人口939人。</t>
  </si>
  <si>
    <t>曹林平</t>
  </si>
  <si>
    <t>2023年石楼县曹家垣乡外出务工一次性交通补助项目</t>
  </si>
  <si>
    <t>曹家垣乡各村委</t>
  </si>
  <si>
    <t>对2023年度县外务工人员进行一次性交通补助，（1.省内务工:市内县外 300 元、省内市外 600 元2.跨省务工:山西省周边省(市、自治区)(陕西、内蒙古河南、河北)1000元、其它省(市、自治区)及国外 1500 元。），受益约1165人。</t>
  </si>
  <si>
    <t>696元/人</t>
  </si>
  <si>
    <t>696元/人/年</t>
  </si>
  <si>
    <t>对2023年度县外务工人员，进行一次性交通补助，减轻脱贫户负担，受益1165人。</t>
  </si>
  <si>
    <t>脱贫户直接受益，平均每人696元。</t>
  </si>
  <si>
    <t>2023年石楼县义牒镇外出务工一次性交通补助项目</t>
  </si>
  <si>
    <t>各村委</t>
  </si>
  <si>
    <t>对2023年度县外务工人员，（1.省内务工:市内县外 300 元、省内市外 600 元2.跨省务工:山西省周边省(市、自治区)(陕西、内蒙古河南、河北)1000元、其它省(市、自治区)及国外 1500 元。），受益788人。</t>
  </si>
  <si>
    <t>100元≤每人≤1500</t>
  </si>
  <si>
    <t>对2023年度县外务工人员，进行一次性交通补助，减轻脱贫户负担，受益788人。</t>
  </si>
  <si>
    <t>脱贫户参与项目实施，解决部分就业问题，增加收入</t>
  </si>
  <si>
    <t>义牒镇</t>
  </si>
  <si>
    <t>严艳</t>
  </si>
  <si>
    <t>2023年石楼县义牒镇脱贫劳动力外出务工就业
稳岗补助项目</t>
  </si>
  <si>
    <t>通过项目实施，稳定就业，有效提升脱贫劳动力稳岗增收。稳住了岗位、实现了就业，为防止返贫致贫奠定了坚实支撑。覆盖脱贫人口819人。</t>
  </si>
  <si>
    <t>2023年石楼县和合乡外出务工一次性交通补助项目</t>
  </si>
  <si>
    <t>和合乡各村委</t>
  </si>
  <si>
    <t>对2023年度县外务工人员发放一次性交通补助，（1.省内务工:市内县外 300 元、省内市外 600 元2.跨省务工:山西省周边省(市、自治区)(陕西、内蒙古河南、河北)1000元、其它省(市、自治区)及国外 1500 元。）.</t>
  </si>
  <si>
    <t>806元/人</t>
  </si>
  <si>
    <t>806元/人/年</t>
  </si>
  <si>
    <t>对2023年度县外务工人员，进行一次性交通补助，减轻脱贫户负担，受益1386人。</t>
  </si>
  <si>
    <t>脱贫户直接受益，平均每人806元。</t>
  </si>
  <si>
    <t>和合乡</t>
  </si>
  <si>
    <t>刘廷廷</t>
  </si>
  <si>
    <t>2023年石楼县和合乡脱贫劳动力外出务工就业稳岗补助项目</t>
  </si>
  <si>
    <t>0.12万元/人</t>
  </si>
  <si>
    <t>通过项目实施，稳定就业，有效提升脱贫劳动力稳岗增收。稳住了岗位、实现了就业，为防止返贫致贫奠定了坚实支撑。覆盖脱贫人口1033人。</t>
  </si>
  <si>
    <t>2023年石楼县辛关镇脱贫劳动力外出务工就业
稳岗补助项目</t>
  </si>
  <si>
    <t>辛关镇</t>
  </si>
  <si>
    <t>通过项目实施，稳定就业，有效提升脱贫劳动力稳岗增收。稳住了岗位、实现了就业，为防止返贫致贫奠定了坚实支撑。覆盖脱贫人口1856人。</t>
  </si>
  <si>
    <t>陈智海</t>
  </si>
  <si>
    <t>2023年石楼县辛关镇外出务工一次性交通补助项目</t>
  </si>
  <si>
    <t>对2023年度县外务工人员，（1.省内务工:市内县外 300 元、省内市外 600 元2.跨省务工:山西省周边省(市、自治区)(陕西、内蒙古河南、河北)1000元、其它省(市、自治区)及国外 1500 元。），，预计受益1757人。</t>
  </si>
  <si>
    <t>865元/人</t>
  </si>
  <si>
    <t>865元/人/年</t>
  </si>
  <si>
    <t>对2023年度县外务工人员，进行一次性交通补助，减轻脱贫户负担，预计受益1757人。</t>
  </si>
  <si>
    <t>脱贫户直接受益，平均每人865元。</t>
  </si>
  <si>
    <t>2023年石楼县教体局2022-2023学年享受“雨露计划”职业教育补助项目</t>
  </si>
  <si>
    <t>巩固三保障成果</t>
  </si>
  <si>
    <t>教育</t>
  </si>
  <si>
    <t>享受“雨露计划”职业教育补助</t>
  </si>
  <si>
    <t>文化大楼四层</t>
  </si>
  <si>
    <t>中、高职学生资助1622人，资助标准3000元/人</t>
  </si>
  <si>
    <t>10月</t>
  </si>
  <si>
    <t>3000元/人</t>
  </si>
  <si>
    <t>落实资助政策减轻农村家庭经济困难家庭负担帮助贫困家庭子女顺利完成学业，覆盖脱贫户及及监测户1622人。</t>
  </si>
  <si>
    <t>有效降低贫困家庭教育支出3000元</t>
  </si>
  <si>
    <t>教育体育局</t>
  </si>
  <si>
    <t>张小军</t>
  </si>
  <si>
    <t>张
小
军</t>
  </si>
  <si>
    <t>2023.3.1</t>
  </si>
  <si>
    <t>2023年石楼县和合乡呼延山村委种植业基地提升二期建设项目</t>
  </si>
  <si>
    <t>种植业基地</t>
  </si>
  <si>
    <t>葛家畔</t>
  </si>
  <si>
    <t>平整地230亩</t>
  </si>
  <si>
    <t>亩</t>
  </si>
  <si>
    <t>2500元/亩</t>
  </si>
  <si>
    <t>每亩增收0.002万元</t>
  </si>
  <si>
    <t>该项目坡改梯230亩，保持水土流失，便于耕作，每亩地中增收0.002万元，受益脱贫户52人</t>
  </si>
  <si>
    <t>脱贫户参与项目建设解决部分就业问题，获得劳动报酬</t>
  </si>
  <si>
    <t>刘保荣</t>
  </si>
  <si>
    <t>呼延山村委</t>
  </si>
  <si>
    <t>刘东</t>
  </si>
  <si>
    <t>2023.11.1</t>
  </si>
  <si>
    <t>2023.12.1</t>
  </si>
  <si>
    <t>2023年石楼县和合乡铁头村委种植业基地提升建设项目</t>
  </si>
  <si>
    <t>铁头、寺山</t>
  </si>
  <si>
    <t>平整地228亩</t>
  </si>
  <si>
    <t>该项目坡改梯228亩，保持水土流失，便于耕作，每亩地中增收0.002万元，受益脱贫户47人</t>
  </si>
  <si>
    <t>铁头村委</t>
  </si>
  <si>
    <t>白玉平</t>
  </si>
  <si>
    <t>2023年石楼县和合乡和合村委种植业基地提升建设项目</t>
  </si>
  <si>
    <t>任家庄</t>
  </si>
  <si>
    <t>平整地238亩</t>
  </si>
  <si>
    <t>该项目坡改梯238亩，保持水土流失，便于耕作，每亩地中增收0.002万元，受益脱贫户57人</t>
  </si>
  <si>
    <t>和合村委</t>
  </si>
  <si>
    <t>呼润平</t>
  </si>
  <si>
    <t>2023年石楼县辛关镇张家坡村种植业基地建设项目</t>
  </si>
  <si>
    <t>张家坡村</t>
  </si>
  <si>
    <t>张家坡村坡改梯田236亩</t>
  </si>
  <si>
    <t>0.25万/亩</t>
  </si>
  <si>
    <t>张家坡村坡改梯田236亩，改善农作物种植条件，有效增加群众收入</t>
  </si>
  <si>
    <t>脱贫户直接参与工程建设投劳获得报酬，农民增收，稳定脱贫</t>
  </si>
  <si>
    <t>张家坡村委</t>
  </si>
  <si>
    <t>高小东</t>
  </si>
  <si>
    <t>2023.10.25</t>
  </si>
  <si>
    <t>2023.12.01</t>
  </si>
  <si>
    <t>2023年石楼县辛关镇坪泉村种植业基地基地建设项目</t>
  </si>
  <si>
    <t>坪泉村</t>
  </si>
  <si>
    <t>坪泉村坡改梯田228亩</t>
  </si>
  <si>
    <t>坪泉村坡改梯田228亩，改善农作物种植条件，有效增加群众收入</t>
  </si>
  <si>
    <t>坪泉村委</t>
  </si>
  <si>
    <t>冯建峰</t>
  </si>
  <si>
    <t>2023年石楼县辛关镇前山村委种植业基地基地建设项目</t>
  </si>
  <si>
    <t>前山村</t>
  </si>
  <si>
    <t>前山村坡改梯田44亩</t>
  </si>
  <si>
    <t>前山村村坡改梯田44亩，改善农作物种植条件，有效增加群众收入</t>
  </si>
  <si>
    <t>辛关镇人民政府</t>
  </si>
  <si>
    <t>裴小林</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</si>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</sst>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0"/>
      <color theme="1"/>
      <name val="宋体"/>
      <charset val="134"/>
    </font>
    <font>
      <sz val="10"/>
      <name val="宋体"/>
      <charset val="134"/>
    </font>
    <font>
      <sz val="10"/>
      <color theme="1"/>
      <name val="宋体"/>
      <charset val="134"/>
      <scheme val="minor"/>
    </font>
    <font>
      <sz val="11"/>
      <name val="宋体"/>
      <charset val="134"/>
      <scheme val="minor"/>
    </font>
    <font>
      <sz val="16"/>
      <name val="黑体"/>
      <charset val="134"/>
    </font>
    <font>
      <sz val="10"/>
      <name val="仿宋"/>
      <charset val="134"/>
    </font>
    <font>
      <sz val="20"/>
      <name val="宋体"/>
      <charset val="134"/>
    </font>
    <font>
      <sz val="8"/>
      <name val="仿宋"/>
      <charset val="134"/>
    </font>
    <font>
      <b/>
      <sz val="10"/>
      <name val="宋体"/>
      <charset val="134"/>
    </font>
    <font>
      <u/>
      <sz val="8"/>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5"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6"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lignment vertical="center"/>
    </xf>
    <xf numFmtId="0" fontId="2" fillId="0" borderId="1" xfId="0" applyFont="1" applyFill="1" applyBorder="1" applyAlignment="1">
      <alignment horizontal="center" vertical="center"/>
    </xf>
    <xf numFmtId="0" fontId="1" fillId="0" borderId="1" xfId="0"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0" xfId="0" applyNumberFormat="1" applyFont="1" applyFill="1" applyBorder="1" applyAlignment="1">
      <alignment horizontal="center" vertical="center" wrapText="1"/>
    </xf>
    <xf numFmtId="0" fontId="8" fillId="0" borderId="0" xfId="0" applyNumberFormat="1" applyFont="1" applyFill="1" applyAlignment="1">
      <alignment horizontal="left" vertical="center" wrapText="1"/>
    </xf>
    <xf numFmtId="0" fontId="8" fillId="0" borderId="0" xfId="0" applyNumberFormat="1" applyFont="1" applyFill="1" applyAlignment="1">
      <alignment horizontal="center" vertical="center" wrapText="1"/>
    </xf>
    <xf numFmtId="0" fontId="10"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0" xfId="0" applyFont="1" applyFill="1" applyBorder="1" applyAlignment="1">
      <alignment vertical="center" textRotation="255" wrapText="1"/>
    </xf>
    <xf numFmtId="0" fontId="7" fillId="0" borderId="0" xfId="0" applyNumberFormat="1" applyFont="1" applyFill="1" applyAlignment="1">
      <alignment horizontal="center" vertical="center" textRotation="255" wrapText="1"/>
    </xf>
    <xf numFmtId="0" fontId="8" fillId="0" borderId="0" xfId="0" applyNumberFormat="1" applyFont="1" applyFill="1" applyBorder="1" applyAlignment="1">
      <alignment horizontal="right" wrapText="1"/>
    </xf>
    <xf numFmtId="0" fontId="8" fillId="0" borderId="0" xfId="0" applyNumberFormat="1" applyFont="1" applyFill="1" applyBorder="1" applyAlignment="1">
      <alignment horizontal="right" textRotation="255"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wrapText="1"/>
    </xf>
    <xf numFmtId="0" fontId="9"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1" fillId="0" borderId="1" xfId="0" applyFont="1" applyFill="1" applyBorder="1" applyAlignment="1">
      <alignment horizontal="center" vertical="center" textRotation="255"/>
    </xf>
    <xf numFmtId="0" fontId="8" fillId="0" borderId="0" xfId="0" applyFont="1" applyFill="1" applyBorder="1" applyAlignment="1">
      <alignment vertical="center" wrapText="1"/>
    </xf>
    <xf numFmtId="0" fontId="1"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2"/>
  <sheetViews>
    <sheetView tabSelected="1" topLeftCell="G12" workbookViewId="0">
      <selection activeCell="AF14" sqref="AF14"/>
    </sheetView>
  </sheetViews>
  <sheetFormatPr defaultColWidth="9" defaultRowHeight="13.5"/>
  <cols>
    <col min="1" max="1" width="4.125" style="3" customWidth="1"/>
    <col min="2" max="2" width="12.8583333333333" style="4" customWidth="1"/>
    <col min="3" max="6" width="5.75" style="5" customWidth="1"/>
    <col min="7" max="7" width="5.75" style="6" customWidth="1"/>
    <col min="8" max="8" width="20.875" style="5" customWidth="1"/>
    <col min="9" max="11" width="9" style="5"/>
    <col min="12" max="12" width="11.25" style="7"/>
    <col min="13" max="13" width="11.125" style="8"/>
    <col min="14" max="14" width="9" style="7"/>
    <col min="15" max="15" width="5.71666666666667" style="7" customWidth="1"/>
    <col min="16" max="16" width="11.125" style="5"/>
    <col min="17" max="19" width="9" style="5"/>
    <col min="20" max="20" width="11.2833333333333" style="5" customWidth="1"/>
    <col min="21" max="21" width="9" style="5"/>
    <col min="22" max="22" width="5.175" style="5" customWidth="1"/>
    <col min="23" max="23" width="4.65" style="9" customWidth="1"/>
    <col min="24" max="24" width="6.06666666666667" style="9" customWidth="1"/>
    <col min="25" max="25" width="4.80833333333333" style="9" customWidth="1"/>
    <col min="26" max="26" width="5.175" style="9" customWidth="1"/>
    <col min="27" max="27" width="4.81666666666667" style="9" customWidth="1"/>
    <col min="28" max="28" width="6.125" style="5" customWidth="1"/>
    <col min="29" max="29" width="10" style="5" customWidth="1"/>
    <col min="30" max="30" width="12.675" style="5" customWidth="1"/>
    <col min="31" max="31" width="6.375" style="5" customWidth="1"/>
    <col min="32" max="32" width="6.625" style="5" customWidth="1"/>
    <col min="33" max="33" width="5.35" style="5" customWidth="1"/>
    <col min="34" max="34" width="5" style="5" customWidth="1"/>
    <col min="35" max="16384" width="9" style="5"/>
  </cols>
  <sheetData>
    <row r="1" ht="16" customHeight="1" spans="1:34">
      <c r="A1" s="10" t="s">
        <v>0</v>
      </c>
      <c r="B1" s="10"/>
      <c r="C1" s="11"/>
      <c r="D1" s="11"/>
      <c r="E1" s="12"/>
      <c r="F1" s="12"/>
      <c r="G1" s="13"/>
      <c r="H1" s="11"/>
      <c r="I1" s="11"/>
      <c r="J1" s="13"/>
      <c r="K1" s="11"/>
      <c r="L1" s="28"/>
      <c r="M1" s="29"/>
      <c r="N1" s="28"/>
      <c r="O1" s="28"/>
      <c r="P1" s="11"/>
      <c r="Q1" s="11"/>
      <c r="R1" s="11"/>
      <c r="S1" s="11"/>
      <c r="T1" s="11"/>
      <c r="U1" s="11"/>
      <c r="V1" s="11"/>
      <c r="W1" s="37"/>
      <c r="X1" s="37"/>
      <c r="Y1" s="37"/>
      <c r="Z1" s="37"/>
      <c r="AA1" s="37"/>
      <c r="AB1" s="11"/>
      <c r="AC1" s="11"/>
      <c r="AD1" s="11"/>
      <c r="AE1" s="11"/>
      <c r="AF1" s="11"/>
      <c r="AG1" s="11"/>
      <c r="AH1" s="11"/>
    </row>
    <row r="2" ht="35" customHeight="1" spans="1:34">
      <c r="A2" s="14" t="s">
        <v>1</v>
      </c>
      <c r="B2" s="14"/>
      <c r="C2" s="15"/>
      <c r="D2" s="15"/>
      <c r="E2" s="14"/>
      <c r="F2" s="14"/>
      <c r="G2" s="15"/>
      <c r="H2" s="15"/>
      <c r="I2" s="15"/>
      <c r="J2" s="15"/>
      <c r="K2" s="15"/>
      <c r="L2" s="15"/>
      <c r="M2" s="15"/>
      <c r="N2" s="15"/>
      <c r="O2" s="15"/>
      <c r="P2" s="15"/>
      <c r="Q2" s="15"/>
      <c r="R2" s="15"/>
      <c r="S2" s="15"/>
      <c r="T2" s="15"/>
      <c r="U2" s="15"/>
      <c r="V2" s="15"/>
      <c r="W2" s="38"/>
      <c r="X2" s="38"/>
      <c r="Y2" s="38"/>
      <c r="Z2" s="38"/>
      <c r="AA2" s="38"/>
      <c r="AB2" s="15"/>
      <c r="AC2" s="15"/>
      <c r="AD2" s="15"/>
      <c r="AE2" s="15"/>
      <c r="AF2" s="15"/>
      <c r="AG2" s="15"/>
      <c r="AH2" s="15"/>
    </row>
    <row r="3" ht="22" customHeight="1" spans="1:34">
      <c r="A3" s="16"/>
      <c r="B3" s="17"/>
      <c r="C3" s="18"/>
      <c r="D3" s="18"/>
      <c r="E3" s="17"/>
      <c r="F3" s="17"/>
      <c r="G3" s="19"/>
      <c r="H3" s="18"/>
      <c r="I3" s="18"/>
      <c r="J3" s="19"/>
      <c r="K3" s="18"/>
      <c r="L3" s="30"/>
      <c r="M3" s="31"/>
      <c r="N3" s="32"/>
      <c r="O3" s="32"/>
      <c r="P3" s="32"/>
      <c r="Q3" s="32"/>
      <c r="R3" s="32"/>
      <c r="S3" s="39"/>
      <c r="T3" s="39"/>
      <c r="U3" s="39"/>
      <c r="V3" s="39"/>
      <c r="W3" s="40"/>
      <c r="X3" s="40"/>
      <c r="Y3" s="40"/>
      <c r="Z3" s="40"/>
      <c r="AA3" s="40"/>
      <c r="AB3" s="47"/>
      <c r="AC3" s="19" t="s">
        <v>2</v>
      </c>
      <c r="AD3" s="19"/>
      <c r="AE3" s="19"/>
      <c r="AF3" s="19"/>
      <c r="AG3" s="19"/>
      <c r="AH3" s="19"/>
    </row>
    <row r="4" s="1" customFormat="1" ht="51" customHeight="1" spans="1:34">
      <c r="A4" s="20" t="s">
        <v>3</v>
      </c>
      <c r="B4" s="20" t="s">
        <v>4</v>
      </c>
      <c r="C4" s="20"/>
      <c r="D4" s="20"/>
      <c r="E4" s="20"/>
      <c r="F4" s="20"/>
      <c r="G4" s="20"/>
      <c r="H4" s="20"/>
      <c r="I4" s="20"/>
      <c r="J4" s="20"/>
      <c r="K4" s="20"/>
      <c r="L4" s="20" t="s">
        <v>5</v>
      </c>
      <c r="M4" s="20"/>
      <c r="N4" s="20"/>
      <c r="O4" s="20"/>
      <c r="P4" s="20" t="s">
        <v>6</v>
      </c>
      <c r="Q4" s="20" t="s">
        <v>7</v>
      </c>
      <c r="R4" s="20"/>
      <c r="S4" s="20" t="s">
        <v>8</v>
      </c>
      <c r="T4" s="20" t="s">
        <v>9</v>
      </c>
      <c r="U4" s="41" t="s">
        <v>10</v>
      </c>
      <c r="V4" s="20" t="s">
        <v>11</v>
      </c>
      <c r="W4" s="42"/>
      <c r="X4" s="20" t="s">
        <v>12</v>
      </c>
      <c r="Y4" s="20"/>
      <c r="Z4" s="20" t="s">
        <v>13</v>
      </c>
      <c r="AA4" s="20"/>
      <c r="AB4" s="41" t="s">
        <v>14</v>
      </c>
      <c r="AC4" s="41" t="s">
        <v>15</v>
      </c>
      <c r="AD4" s="41" t="s">
        <v>16</v>
      </c>
      <c r="AE4" s="41" t="s">
        <v>17</v>
      </c>
      <c r="AF4" s="41" t="s">
        <v>18</v>
      </c>
      <c r="AG4" s="41" t="s">
        <v>19</v>
      </c>
      <c r="AH4" s="41" t="s">
        <v>20</v>
      </c>
    </row>
    <row r="5" s="1" customFormat="1" ht="53" customHeight="1" spans="1:34">
      <c r="A5" s="21"/>
      <c r="B5" s="21" t="s">
        <v>21</v>
      </c>
      <c r="C5" s="21" t="s">
        <v>22</v>
      </c>
      <c r="D5" s="21" t="s">
        <v>23</v>
      </c>
      <c r="E5" s="21" t="s">
        <v>24</v>
      </c>
      <c r="F5" s="21" t="s">
        <v>25</v>
      </c>
      <c r="G5" s="21" t="s">
        <v>26</v>
      </c>
      <c r="H5" s="21" t="s">
        <v>27</v>
      </c>
      <c r="I5" s="21" t="s">
        <v>28</v>
      </c>
      <c r="J5" s="21" t="s">
        <v>29</v>
      </c>
      <c r="K5" s="21" t="s">
        <v>30</v>
      </c>
      <c r="L5" s="21" t="s">
        <v>31</v>
      </c>
      <c r="M5" s="21" t="s">
        <v>32</v>
      </c>
      <c r="N5" s="21" t="s">
        <v>33</v>
      </c>
      <c r="O5" s="21" t="s">
        <v>34</v>
      </c>
      <c r="P5" s="21"/>
      <c r="Q5" s="43" t="s">
        <v>35</v>
      </c>
      <c r="R5" s="21" t="s">
        <v>36</v>
      </c>
      <c r="S5" s="21"/>
      <c r="T5" s="21"/>
      <c r="U5" s="43"/>
      <c r="V5" s="21" t="s">
        <v>37</v>
      </c>
      <c r="W5" s="21" t="s">
        <v>38</v>
      </c>
      <c r="X5" s="21" t="s">
        <v>37</v>
      </c>
      <c r="Y5" s="21" t="s">
        <v>38</v>
      </c>
      <c r="Z5" s="21" t="s">
        <v>37</v>
      </c>
      <c r="AA5" s="21" t="s">
        <v>38</v>
      </c>
      <c r="AB5" s="43"/>
      <c r="AC5" s="43"/>
      <c r="AD5" s="43"/>
      <c r="AE5" s="43"/>
      <c r="AF5" s="43"/>
      <c r="AG5" s="43"/>
      <c r="AH5" s="43"/>
    </row>
    <row r="6" s="2" customFormat="1" ht="139" customHeight="1" spans="1:34">
      <c r="A6" s="22">
        <v>1</v>
      </c>
      <c r="B6" s="23" t="s">
        <v>39</v>
      </c>
      <c r="C6" s="24" t="s">
        <v>40</v>
      </c>
      <c r="D6" s="24" t="s">
        <v>41</v>
      </c>
      <c r="E6" s="22" t="s">
        <v>42</v>
      </c>
      <c r="F6" s="22" t="s">
        <v>43</v>
      </c>
      <c r="G6" s="22" t="s">
        <v>44</v>
      </c>
      <c r="H6" s="22" t="s">
        <v>45</v>
      </c>
      <c r="I6" s="22" t="s">
        <v>46</v>
      </c>
      <c r="J6" s="22">
        <v>306</v>
      </c>
      <c r="K6" s="22" t="s">
        <v>47</v>
      </c>
      <c r="L6" s="22">
        <v>4.26</v>
      </c>
      <c r="M6" s="22">
        <v>4.26</v>
      </c>
      <c r="N6" s="22"/>
      <c r="O6" s="22"/>
      <c r="P6" s="22" t="s">
        <v>48</v>
      </c>
      <c r="Q6" s="24">
        <v>21</v>
      </c>
      <c r="R6" s="22">
        <v>2</v>
      </c>
      <c r="S6" s="22"/>
      <c r="T6" s="22" t="s">
        <v>49</v>
      </c>
      <c r="U6" s="24" t="s">
        <v>50</v>
      </c>
      <c r="V6" s="44" t="s">
        <v>51</v>
      </c>
      <c r="W6" s="22" t="s">
        <v>52</v>
      </c>
      <c r="X6" s="44" t="s">
        <v>53</v>
      </c>
      <c r="Y6" s="44" t="s">
        <v>54</v>
      </c>
      <c r="Z6" s="44" t="s">
        <v>55</v>
      </c>
      <c r="AA6" s="44" t="s">
        <v>56</v>
      </c>
      <c r="AB6" s="24"/>
      <c r="AC6" s="22">
        <v>0.67</v>
      </c>
      <c r="AD6" s="26">
        <f>L6-AC6</f>
        <v>3.59</v>
      </c>
      <c r="AE6" s="24" t="s">
        <v>57</v>
      </c>
      <c r="AF6" s="24" t="s">
        <v>58</v>
      </c>
      <c r="AG6" s="24"/>
      <c r="AH6" s="22"/>
    </row>
    <row r="7" s="2" customFormat="1" ht="188" customHeight="1" spans="1:34">
      <c r="A7" s="22">
        <v>2</v>
      </c>
      <c r="B7" s="24" t="s">
        <v>59</v>
      </c>
      <c r="C7" s="22" t="s">
        <v>40</v>
      </c>
      <c r="D7" s="24" t="s">
        <v>60</v>
      </c>
      <c r="E7" s="22" t="s">
        <v>61</v>
      </c>
      <c r="F7" s="22" t="s">
        <v>62</v>
      </c>
      <c r="G7" s="22" t="s">
        <v>53</v>
      </c>
      <c r="H7" s="22" t="s">
        <v>63</v>
      </c>
      <c r="I7" s="22" t="s">
        <v>64</v>
      </c>
      <c r="J7" s="22">
        <v>3646</v>
      </c>
      <c r="K7" s="22" t="s">
        <v>65</v>
      </c>
      <c r="L7" s="22">
        <v>437.52</v>
      </c>
      <c r="M7" s="22">
        <v>437.52</v>
      </c>
      <c r="N7" s="22"/>
      <c r="O7" s="22"/>
      <c r="P7" s="22" t="s">
        <v>66</v>
      </c>
      <c r="Q7" s="22">
        <v>3646</v>
      </c>
      <c r="R7" s="22">
        <v>3646</v>
      </c>
      <c r="S7" s="22">
        <v>0.12</v>
      </c>
      <c r="T7" s="24" t="s">
        <v>67</v>
      </c>
      <c r="U7" s="24" t="s">
        <v>68</v>
      </c>
      <c r="V7" s="44" t="s">
        <v>69</v>
      </c>
      <c r="W7" s="44" t="s">
        <v>70</v>
      </c>
      <c r="X7" s="45" t="s">
        <v>53</v>
      </c>
      <c r="Y7" s="44" t="s">
        <v>54</v>
      </c>
      <c r="Z7" s="45" t="s">
        <v>53</v>
      </c>
      <c r="AA7" s="44" t="s">
        <v>54</v>
      </c>
      <c r="AB7" s="24"/>
      <c r="AC7" s="22">
        <v>201</v>
      </c>
      <c r="AD7" s="26">
        <v>164.752791</v>
      </c>
      <c r="AE7" s="24" t="s">
        <v>71</v>
      </c>
      <c r="AF7" s="24" t="s">
        <v>58</v>
      </c>
      <c r="AG7" s="24"/>
      <c r="AH7" s="22"/>
    </row>
    <row r="8" s="2" customFormat="1" ht="123" customHeight="1" spans="1:34">
      <c r="A8" s="22">
        <v>3</v>
      </c>
      <c r="B8" s="24" t="s">
        <v>72</v>
      </c>
      <c r="C8" s="24" t="s">
        <v>73</v>
      </c>
      <c r="D8" s="24" t="s">
        <v>60</v>
      </c>
      <c r="E8" s="24" t="s">
        <v>61</v>
      </c>
      <c r="F8" s="24" t="s">
        <v>74</v>
      </c>
      <c r="G8" s="24" t="s">
        <v>53</v>
      </c>
      <c r="H8" s="24" t="s">
        <v>75</v>
      </c>
      <c r="I8" s="33" t="s">
        <v>64</v>
      </c>
      <c r="J8" s="24">
        <v>4651</v>
      </c>
      <c r="K8" s="24" t="s">
        <v>65</v>
      </c>
      <c r="L8" s="22">
        <v>253.63</v>
      </c>
      <c r="M8" s="22">
        <v>253.63</v>
      </c>
      <c r="N8" s="24"/>
      <c r="O8" s="24"/>
      <c r="P8" s="24" t="s">
        <v>76</v>
      </c>
      <c r="Q8" s="24">
        <v>4651</v>
      </c>
      <c r="R8" s="24">
        <v>4651</v>
      </c>
      <c r="S8" s="24" t="s">
        <v>77</v>
      </c>
      <c r="T8" s="24" t="s">
        <v>78</v>
      </c>
      <c r="U8" s="24" t="s">
        <v>79</v>
      </c>
      <c r="V8" s="44" t="s">
        <v>80</v>
      </c>
      <c r="W8" s="44" t="s">
        <v>81</v>
      </c>
      <c r="X8" s="44" t="s">
        <v>53</v>
      </c>
      <c r="Y8" s="44" t="s">
        <v>54</v>
      </c>
      <c r="Z8" s="44" t="s">
        <v>53</v>
      </c>
      <c r="AA8" s="44" t="s">
        <v>82</v>
      </c>
      <c r="AB8" s="24"/>
      <c r="AC8" s="22">
        <v>119.63</v>
      </c>
      <c r="AD8" s="26">
        <f>L8-AC8</f>
        <v>134</v>
      </c>
      <c r="AE8" s="22" t="s">
        <v>71</v>
      </c>
      <c r="AF8" s="22" t="s">
        <v>58</v>
      </c>
      <c r="AG8" s="24"/>
      <c r="AH8" s="22"/>
    </row>
    <row r="9" s="2" customFormat="1" ht="124" customHeight="1" spans="1:34">
      <c r="A9" s="22">
        <v>4</v>
      </c>
      <c r="B9" s="24" t="s">
        <v>83</v>
      </c>
      <c r="C9" s="24" t="s">
        <v>73</v>
      </c>
      <c r="D9" s="24" t="s">
        <v>60</v>
      </c>
      <c r="E9" s="24" t="s">
        <v>61</v>
      </c>
      <c r="F9" s="24" t="s">
        <v>74</v>
      </c>
      <c r="G9" s="24" t="s">
        <v>84</v>
      </c>
      <c r="H9" s="24" t="s">
        <v>85</v>
      </c>
      <c r="I9" s="33" t="s">
        <v>64</v>
      </c>
      <c r="J9" s="24">
        <v>844</v>
      </c>
      <c r="K9" s="24" t="s">
        <v>65</v>
      </c>
      <c r="L9" s="22">
        <v>64.5</v>
      </c>
      <c r="M9" s="22">
        <v>64.5</v>
      </c>
      <c r="N9" s="24"/>
      <c r="O9" s="24"/>
      <c r="P9" s="22" t="s">
        <v>86</v>
      </c>
      <c r="Q9" s="24">
        <v>844</v>
      </c>
      <c r="R9" s="24">
        <v>844</v>
      </c>
      <c r="S9" s="24" t="s">
        <v>87</v>
      </c>
      <c r="T9" s="24" t="s">
        <v>88</v>
      </c>
      <c r="U9" s="24" t="s">
        <v>89</v>
      </c>
      <c r="V9" s="44" t="s">
        <v>80</v>
      </c>
      <c r="W9" s="44" t="s">
        <v>81</v>
      </c>
      <c r="X9" s="44" t="s">
        <v>84</v>
      </c>
      <c r="Y9" s="44" t="s">
        <v>90</v>
      </c>
      <c r="Z9" s="44" t="s">
        <v>84</v>
      </c>
      <c r="AA9" s="44" t="s">
        <v>90</v>
      </c>
      <c r="AB9" s="24"/>
      <c r="AC9" s="22">
        <v>31.675</v>
      </c>
      <c r="AD9" s="26">
        <f>L9-AC9</f>
        <v>32.825</v>
      </c>
      <c r="AE9" s="22" t="s">
        <v>91</v>
      </c>
      <c r="AF9" s="22" t="s">
        <v>92</v>
      </c>
      <c r="AG9" s="24"/>
      <c r="AH9" s="22"/>
    </row>
    <row r="10" s="2" customFormat="1" ht="186" customHeight="1" spans="1:34">
      <c r="A10" s="22">
        <v>5</v>
      </c>
      <c r="B10" s="24" t="s">
        <v>93</v>
      </c>
      <c r="C10" s="22" t="s">
        <v>40</v>
      </c>
      <c r="D10" s="24" t="s">
        <v>60</v>
      </c>
      <c r="E10" s="22" t="s">
        <v>61</v>
      </c>
      <c r="F10" s="22" t="s">
        <v>62</v>
      </c>
      <c r="G10" s="22" t="s">
        <v>94</v>
      </c>
      <c r="H10" s="22" t="s">
        <v>63</v>
      </c>
      <c r="I10" s="22" t="s">
        <v>64</v>
      </c>
      <c r="J10" s="22">
        <v>997</v>
      </c>
      <c r="K10" s="22" t="s">
        <v>65</v>
      </c>
      <c r="L10" s="22">
        <v>119.64</v>
      </c>
      <c r="M10" s="22">
        <v>119.64</v>
      </c>
      <c r="N10" s="22">
        <v>0</v>
      </c>
      <c r="O10" s="22">
        <v>0</v>
      </c>
      <c r="P10" s="22" t="s">
        <v>95</v>
      </c>
      <c r="Q10" s="22">
        <v>997</v>
      </c>
      <c r="R10" s="22">
        <v>997</v>
      </c>
      <c r="S10" s="22">
        <v>0.12</v>
      </c>
      <c r="T10" s="24" t="s">
        <v>96</v>
      </c>
      <c r="U10" s="24" t="s">
        <v>68</v>
      </c>
      <c r="V10" s="44" t="s">
        <v>69</v>
      </c>
      <c r="W10" s="44" t="s">
        <v>70</v>
      </c>
      <c r="X10" s="45" t="s">
        <v>97</v>
      </c>
      <c r="Y10" s="44" t="s">
        <v>90</v>
      </c>
      <c r="Z10" s="45" t="s">
        <v>97</v>
      </c>
      <c r="AA10" s="44" t="s">
        <v>90</v>
      </c>
      <c r="AB10" s="24"/>
      <c r="AC10" s="22">
        <v>96</v>
      </c>
      <c r="AD10" s="26">
        <f>L10-AC10</f>
        <v>23.64</v>
      </c>
      <c r="AE10" s="24" t="s">
        <v>98</v>
      </c>
      <c r="AF10" s="24" t="s">
        <v>99</v>
      </c>
      <c r="AG10" s="24"/>
      <c r="AH10" s="22"/>
    </row>
    <row r="11" s="2" customFormat="1" ht="138" customHeight="1" spans="1:34">
      <c r="A11" s="22">
        <v>6</v>
      </c>
      <c r="B11" s="22" t="s">
        <v>100</v>
      </c>
      <c r="C11" s="22" t="s">
        <v>73</v>
      </c>
      <c r="D11" s="22" t="s">
        <v>60</v>
      </c>
      <c r="E11" s="22" t="s">
        <v>61</v>
      </c>
      <c r="F11" s="22" t="s">
        <v>74</v>
      </c>
      <c r="G11" s="24" t="s">
        <v>101</v>
      </c>
      <c r="H11" s="24" t="s">
        <v>102</v>
      </c>
      <c r="I11" s="24" t="s">
        <v>64</v>
      </c>
      <c r="J11" s="24">
        <v>1170</v>
      </c>
      <c r="K11" s="24" t="s">
        <v>103</v>
      </c>
      <c r="L11" s="24">
        <v>94.095</v>
      </c>
      <c r="M11" s="24">
        <v>94.095</v>
      </c>
      <c r="N11" s="22"/>
      <c r="O11" s="22"/>
      <c r="P11" s="22" t="s">
        <v>104</v>
      </c>
      <c r="Q11" s="24">
        <v>1170</v>
      </c>
      <c r="R11" s="24">
        <v>1170</v>
      </c>
      <c r="S11" s="22">
        <v>300</v>
      </c>
      <c r="T11" s="24" t="s">
        <v>105</v>
      </c>
      <c r="U11" s="24" t="s">
        <v>106</v>
      </c>
      <c r="V11" s="44" t="s">
        <v>80</v>
      </c>
      <c r="W11" s="44" t="s">
        <v>81</v>
      </c>
      <c r="X11" s="44" t="s">
        <v>107</v>
      </c>
      <c r="Y11" s="44" t="s">
        <v>108</v>
      </c>
      <c r="Z11" s="44" t="s">
        <v>107</v>
      </c>
      <c r="AA11" s="44" t="s">
        <v>108</v>
      </c>
      <c r="AB11" s="24"/>
      <c r="AC11" s="22">
        <v>40.095</v>
      </c>
      <c r="AD11" s="26">
        <f t="shared" ref="AD11:AD25" si="0">L11-AC11</f>
        <v>54</v>
      </c>
      <c r="AE11" s="22" t="s">
        <v>71</v>
      </c>
      <c r="AF11" s="22" t="s">
        <v>109</v>
      </c>
      <c r="AG11" s="24"/>
      <c r="AH11" s="24"/>
    </row>
    <row r="12" s="2" customFormat="1" ht="168" customHeight="1" spans="1:34">
      <c r="A12" s="22">
        <v>7</v>
      </c>
      <c r="B12" s="24" t="s">
        <v>110</v>
      </c>
      <c r="C12" s="22" t="s">
        <v>73</v>
      </c>
      <c r="D12" s="24" t="s">
        <v>60</v>
      </c>
      <c r="E12" s="22" t="s">
        <v>61</v>
      </c>
      <c r="F12" s="22" t="s">
        <v>62</v>
      </c>
      <c r="G12" s="22" t="s">
        <v>107</v>
      </c>
      <c r="H12" s="22" t="s">
        <v>63</v>
      </c>
      <c r="I12" s="22" t="s">
        <v>64</v>
      </c>
      <c r="J12" s="22">
        <v>900</v>
      </c>
      <c r="K12" s="22" t="s">
        <v>103</v>
      </c>
      <c r="L12" s="22">
        <v>144</v>
      </c>
      <c r="M12" s="22">
        <v>144</v>
      </c>
      <c r="N12" s="22"/>
      <c r="O12" s="22"/>
      <c r="P12" s="22" t="s">
        <v>111</v>
      </c>
      <c r="Q12" s="22">
        <v>900</v>
      </c>
      <c r="R12" s="22">
        <v>900</v>
      </c>
      <c r="S12" s="22">
        <v>0.12</v>
      </c>
      <c r="T12" s="24" t="s">
        <v>112</v>
      </c>
      <c r="U12" s="24" t="s">
        <v>68</v>
      </c>
      <c r="V12" s="44" t="s">
        <v>69</v>
      </c>
      <c r="W12" s="44" t="s">
        <v>70</v>
      </c>
      <c r="X12" s="45" t="s">
        <v>107</v>
      </c>
      <c r="Y12" s="44" t="s">
        <v>108</v>
      </c>
      <c r="Z12" s="45" t="s">
        <v>107</v>
      </c>
      <c r="AA12" s="44" t="s">
        <v>108</v>
      </c>
      <c r="AB12" s="24"/>
      <c r="AC12" s="22">
        <v>84</v>
      </c>
      <c r="AD12" s="26">
        <f t="shared" si="0"/>
        <v>60</v>
      </c>
      <c r="AE12" s="24" t="s">
        <v>71</v>
      </c>
      <c r="AF12" s="24" t="s">
        <v>109</v>
      </c>
      <c r="AG12" s="24"/>
      <c r="AH12" s="22"/>
    </row>
    <row r="13" s="2" customFormat="1" ht="191" customHeight="1" spans="1:34">
      <c r="A13" s="22">
        <v>8</v>
      </c>
      <c r="B13" s="24" t="s">
        <v>113</v>
      </c>
      <c r="C13" s="22" t="s">
        <v>40</v>
      </c>
      <c r="D13" s="24" t="s">
        <v>60</v>
      </c>
      <c r="E13" s="22" t="s">
        <v>61</v>
      </c>
      <c r="F13" s="22" t="s">
        <v>62</v>
      </c>
      <c r="G13" s="22" t="s">
        <v>114</v>
      </c>
      <c r="H13" s="22" t="s">
        <v>63</v>
      </c>
      <c r="I13" s="22" t="s">
        <v>64</v>
      </c>
      <c r="J13" s="22">
        <v>1287</v>
      </c>
      <c r="K13" s="22" t="s">
        <v>65</v>
      </c>
      <c r="L13" s="22">
        <v>165</v>
      </c>
      <c r="M13" s="22">
        <v>165</v>
      </c>
      <c r="N13" s="22"/>
      <c r="O13" s="22"/>
      <c r="P13" s="22" t="s">
        <v>66</v>
      </c>
      <c r="Q13" s="22">
        <v>1287</v>
      </c>
      <c r="R13" s="22">
        <v>1287</v>
      </c>
      <c r="S13" s="22">
        <v>0.12</v>
      </c>
      <c r="T13" s="24" t="s">
        <v>115</v>
      </c>
      <c r="U13" s="24" t="s">
        <v>68</v>
      </c>
      <c r="V13" s="44" t="s">
        <v>69</v>
      </c>
      <c r="W13" s="44" t="s">
        <v>70</v>
      </c>
      <c r="X13" s="45" t="s">
        <v>114</v>
      </c>
      <c r="Y13" s="44" t="s">
        <v>116</v>
      </c>
      <c r="Z13" s="45" t="s">
        <v>114</v>
      </c>
      <c r="AA13" s="44" t="s">
        <v>116</v>
      </c>
      <c r="AB13" s="24"/>
      <c r="AC13" s="22">
        <v>69.96</v>
      </c>
      <c r="AD13" s="26">
        <f t="shared" si="0"/>
        <v>95.04</v>
      </c>
      <c r="AE13" s="24" t="s">
        <v>71</v>
      </c>
      <c r="AF13" s="24" t="s">
        <v>58</v>
      </c>
      <c r="AG13" s="24"/>
      <c r="AH13" s="22"/>
    </row>
    <row r="14" s="2" customFormat="1" ht="150" customHeight="1" spans="1:34">
      <c r="A14" s="22">
        <v>9</v>
      </c>
      <c r="B14" s="24" t="s">
        <v>117</v>
      </c>
      <c r="C14" s="24" t="s">
        <v>73</v>
      </c>
      <c r="D14" s="24" t="s">
        <v>60</v>
      </c>
      <c r="E14" s="24" t="s">
        <v>61</v>
      </c>
      <c r="F14" s="24" t="s">
        <v>74</v>
      </c>
      <c r="G14" s="24" t="s">
        <v>114</v>
      </c>
      <c r="H14" s="24" t="s">
        <v>118</v>
      </c>
      <c r="I14" s="33" t="s">
        <v>64</v>
      </c>
      <c r="J14" s="22">
        <v>1684</v>
      </c>
      <c r="K14" s="24" t="s">
        <v>65</v>
      </c>
      <c r="L14" s="22">
        <v>148.91</v>
      </c>
      <c r="M14" s="22">
        <v>148.91</v>
      </c>
      <c r="N14" s="24"/>
      <c r="O14" s="24"/>
      <c r="P14" s="24" t="s">
        <v>119</v>
      </c>
      <c r="Q14" s="22">
        <v>1684</v>
      </c>
      <c r="R14" s="22">
        <v>1684</v>
      </c>
      <c r="S14" s="24" t="s">
        <v>120</v>
      </c>
      <c r="T14" s="24" t="s">
        <v>121</v>
      </c>
      <c r="U14" s="24" t="s">
        <v>122</v>
      </c>
      <c r="V14" s="44" t="s">
        <v>80</v>
      </c>
      <c r="W14" s="44" t="s">
        <v>81</v>
      </c>
      <c r="X14" s="44" t="s">
        <v>114</v>
      </c>
      <c r="Y14" s="44" t="s">
        <v>116</v>
      </c>
      <c r="Z14" s="44" t="s">
        <v>114</v>
      </c>
      <c r="AA14" s="44" t="s">
        <v>116</v>
      </c>
      <c r="AB14" s="24"/>
      <c r="AC14" s="22">
        <v>86.91</v>
      </c>
      <c r="AD14" s="26">
        <f t="shared" si="0"/>
        <v>62</v>
      </c>
      <c r="AE14" s="22" t="s">
        <v>71</v>
      </c>
      <c r="AF14" s="22" t="s">
        <v>58</v>
      </c>
      <c r="AG14" s="24"/>
      <c r="AH14" s="22"/>
    </row>
    <row r="15" s="2" customFormat="1" ht="124" customHeight="1" spans="1:34">
      <c r="A15" s="22">
        <v>10</v>
      </c>
      <c r="B15" s="24" t="s">
        <v>123</v>
      </c>
      <c r="C15" s="24" t="s">
        <v>73</v>
      </c>
      <c r="D15" s="24" t="s">
        <v>60</v>
      </c>
      <c r="E15" s="24" t="s">
        <v>61</v>
      </c>
      <c r="F15" s="24" t="s">
        <v>74</v>
      </c>
      <c r="G15" s="24" t="s">
        <v>124</v>
      </c>
      <c r="H15" s="24" t="s">
        <v>125</v>
      </c>
      <c r="I15" s="33" t="s">
        <v>64</v>
      </c>
      <c r="J15" s="24">
        <v>1270</v>
      </c>
      <c r="K15" s="24" t="s">
        <v>65</v>
      </c>
      <c r="L15" s="22">
        <v>81.8</v>
      </c>
      <c r="M15" s="22">
        <v>81.8</v>
      </c>
      <c r="N15" s="24"/>
      <c r="O15" s="24"/>
      <c r="P15" s="24" t="s">
        <v>126</v>
      </c>
      <c r="Q15" s="24">
        <v>1270</v>
      </c>
      <c r="R15" s="24">
        <v>1270</v>
      </c>
      <c r="S15" s="24" t="s">
        <v>127</v>
      </c>
      <c r="T15" s="24" t="s">
        <v>128</v>
      </c>
      <c r="U15" s="24" t="s">
        <v>129</v>
      </c>
      <c r="V15" s="44" t="s">
        <v>80</v>
      </c>
      <c r="W15" s="44" t="s">
        <v>81</v>
      </c>
      <c r="X15" s="44" t="s">
        <v>130</v>
      </c>
      <c r="Y15" s="44" t="s">
        <v>131</v>
      </c>
      <c r="Z15" s="44" t="s">
        <v>130</v>
      </c>
      <c r="AA15" s="44" t="s">
        <v>131</v>
      </c>
      <c r="AB15" s="24"/>
      <c r="AC15" s="22">
        <v>39.255</v>
      </c>
      <c r="AD15" s="26">
        <f t="shared" si="0"/>
        <v>42.545</v>
      </c>
      <c r="AE15" s="22" t="s">
        <v>71</v>
      </c>
      <c r="AF15" s="22" t="s">
        <v>92</v>
      </c>
      <c r="AG15" s="24"/>
      <c r="AH15" s="22"/>
    </row>
    <row r="16" s="2" customFormat="1" ht="172" customHeight="1" spans="1:34">
      <c r="A16" s="22">
        <v>11</v>
      </c>
      <c r="B16" s="24" t="s">
        <v>132</v>
      </c>
      <c r="C16" s="22" t="s">
        <v>40</v>
      </c>
      <c r="D16" s="24" t="s">
        <v>60</v>
      </c>
      <c r="E16" s="22" t="s">
        <v>61</v>
      </c>
      <c r="F16" s="22" t="s">
        <v>62</v>
      </c>
      <c r="G16" s="22" t="s">
        <v>130</v>
      </c>
      <c r="H16" s="22" t="s">
        <v>63</v>
      </c>
      <c r="I16" s="22" t="s">
        <v>64</v>
      </c>
      <c r="J16" s="22">
        <v>753</v>
      </c>
      <c r="K16" s="22" t="s">
        <v>65</v>
      </c>
      <c r="L16" s="22">
        <v>90.36</v>
      </c>
      <c r="M16" s="22">
        <v>90.36</v>
      </c>
      <c r="N16" s="22">
        <v>0</v>
      </c>
      <c r="O16" s="22">
        <v>0</v>
      </c>
      <c r="P16" s="22" t="s">
        <v>133</v>
      </c>
      <c r="Q16" s="22">
        <v>753</v>
      </c>
      <c r="R16" s="22">
        <v>753</v>
      </c>
      <c r="S16" s="22">
        <v>0.12</v>
      </c>
      <c r="T16" s="24" t="s">
        <v>134</v>
      </c>
      <c r="U16" s="24" t="s">
        <v>68</v>
      </c>
      <c r="V16" s="44" t="s">
        <v>69</v>
      </c>
      <c r="W16" s="44" t="s">
        <v>70</v>
      </c>
      <c r="X16" s="45" t="s">
        <v>130</v>
      </c>
      <c r="Y16" s="44" t="s">
        <v>131</v>
      </c>
      <c r="Z16" s="45" t="s">
        <v>130</v>
      </c>
      <c r="AA16" s="44" t="s">
        <v>131</v>
      </c>
      <c r="AB16" s="24"/>
      <c r="AC16" s="22">
        <v>35.04</v>
      </c>
      <c r="AD16" s="26">
        <f t="shared" si="0"/>
        <v>55.32</v>
      </c>
      <c r="AE16" s="24" t="s">
        <v>98</v>
      </c>
      <c r="AF16" s="24" t="s">
        <v>99</v>
      </c>
      <c r="AG16" s="24"/>
      <c r="AH16" s="22"/>
    </row>
    <row r="17" s="2" customFormat="1" ht="174" customHeight="1" spans="1:34">
      <c r="A17" s="22">
        <v>12</v>
      </c>
      <c r="B17" s="24" t="s">
        <v>135</v>
      </c>
      <c r="C17" s="22" t="s">
        <v>40</v>
      </c>
      <c r="D17" s="24" t="s">
        <v>60</v>
      </c>
      <c r="E17" s="22" t="s">
        <v>61</v>
      </c>
      <c r="F17" s="22" t="s">
        <v>62</v>
      </c>
      <c r="G17" s="22" t="s">
        <v>136</v>
      </c>
      <c r="H17" s="22" t="s">
        <v>63</v>
      </c>
      <c r="I17" s="22" t="s">
        <v>64</v>
      </c>
      <c r="J17" s="22">
        <v>939</v>
      </c>
      <c r="K17" s="22" t="s">
        <v>65</v>
      </c>
      <c r="L17" s="22">
        <v>112.68</v>
      </c>
      <c r="M17" s="22">
        <v>112.68</v>
      </c>
      <c r="N17" s="22"/>
      <c r="O17" s="22"/>
      <c r="P17" s="22" t="s">
        <v>66</v>
      </c>
      <c r="Q17" s="22">
        <v>939</v>
      </c>
      <c r="R17" s="22">
        <v>939</v>
      </c>
      <c r="S17" s="22">
        <v>0.12</v>
      </c>
      <c r="T17" s="24" t="s">
        <v>137</v>
      </c>
      <c r="U17" s="24" t="s">
        <v>68</v>
      </c>
      <c r="V17" s="44" t="s">
        <v>69</v>
      </c>
      <c r="W17" s="44" t="s">
        <v>70</v>
      </c>
      <c r="X17" s="45" t="s">
        <v>136</v>
      </c>
      <c r="Y17" s="44" t="s">
        <v>138</v>
      </c>
      <c r="Z17" s="45" t="s">
        <v>136</v>
      </c>
      <c r="AA17" s="44" t="s">
        <v>138</v>
      </c>
      <c r="AB17" s="24"/>
      <c r="AC17" s="22">
        <v>83.52</v>
      </c>
      <c r="AD17" s="26">
        <f t="shared" si="0"/>
        <v>29.16</v>
      </c>
      <c r="AE17" s="24" t="s">
        <v>71</v>
      </c>
      <c r="AF17" s="24" t="s">
        <v>58</v>
      </c>
      <c r="AG17" s="24"/>
      <c r="AH17" s="22"/>
    </row>
    <row r="18" s="2" customFormat="1" ht="146" customHeight="1" spans="1:34">
      <c r="A18" s="22">
        <v>13</v>
      </c>
      <c r="B18" s="24" t="s">
        <v>139</v>
      </c>
      <c r="C18" s="24" t="s">
        <v>73</v>
      </c>
      <c r="D18" s="22" t="s">
        <v>60</v>
      </c>
      <c r="E18" s="22" t="s">
        <v>61</v>
      </c>
      <c r="F18" s="22" t="s">
        <v>74</v>
      </c>
      <c r="G18" s="22" t="s">
        <v>140</v>
      </c>
      <c r="H18" s="22" t="s">
        <v>141</v>
      </c>
      <c r="I18" s="22" t="s">
        <v>64</v>
      </c>
      <c r="J18" s="22">
        <v>1165</v>
      </c>
      <c r="K18" s="22" t="s">
        <v>65</v>
      </c>
      <c r="L18" s="33">
        <v>81.06</v>
      </c>
      <c r="M18" s="33">
        <v>81.06</v>
      </c>
      <c r="N18" s="22"/>
      <c r="O18" s="22"/>
      <c r="P18" s="22" t="s">
        <v>142</v>
      </c>
      <c r="Q18" s="22">
        <v>1165</v>
      </c>
      <c r="R18" s="22">
        <v>1165</v>
      </c>
      <c r="S18" s="24" t="s">
        <v>143</v>
      </c>
      <c r="T18" s="24" t="s">
        <v>144</v>
      </c>
      <c r="U18" s="24" t="s">
        <v>145</v>
      </c>
      <c r="V18" s="44" t="s">
        <v>80</v>
      </c>
      <c r="W18" s="44" t="s">
        <v>81</v>
      </c>
      <c r="X18" s="44" t="s">
        <v>136</v>
      </c>
      <c r="Y18" s="44" t="s">
        <v>138</v>
      </c>
      <c r="Z18" s="44" t="s">
        <v>136</v>
      </c>
      <c r="AA18" s="44" t="s">
        <v>138</v>
      </c>
      <c r="AB18" s="22"/>
      <c r="AC18" s="22">
        <v>38.085</v>
      </c>
      <c r="AD18" s="26">
        <f t="shared" si="0"/>
        <v>42.975</v>
      </c>
      <c r="AE18" s="22" t="s">
        <v>71</v>
      </c>
      <c r="AF18" s="22" t="s">
        <v>92</v>
      </c>
      <c r="AG18" s="24"/>
      <c r="AH18" s="22"/>
    </row>
    <row r="19" s="2" customFormat="1" ht="142" customHeight="1" spans="1:34">
      <c r="A19" s="22">
        <v>14</v>
      </c>
      <c r="B19" s="22" t="s">
        <v>146</v>
      </c>
      <c r="C19" s="22" t="s">
        <v>40</v>
      </c>
      <c r="D19" s="22" t="s">
        <v>60</v>
      </c>
      <c r="E19" s="22" t="s">
        <v>61</v>
      </c>
      <c r="F19" s="22" t="s">
        <v>74</v>
      </c>
      <c r="G19" s="22" t="s">
        <v>147</v>
      </c>
      <c r="H19" s="22" t="s">
        <v>148</v>
      </c>
      <c r="I19" s="22" t="s">
        <v>64</v>
      </c>
      <c r="J19" s="22">
        <v>788</v>
      </c>
      <c r="K19" s="22" t="s">
        <v>65</v>
      </c>
      <c r="L19" s="22">
        <v>69.77</v>
      </c>
      <c r="M19" s="22">
        <v>69.77</v>
      </c>
      <c r="N19" s="22"/>
      <c r="O19" s="22"/>
      <c r="P19" s="22" t="s">
        <v>149</v>
      </c>
      <c r="Q19" s="22">
        <v>788</v>
      </c>
      <c r="R19" s="22">
        <v>788</v>
      </c>
      <c r="S19" s="22">
        <v>0.05</v>
      </c>
      <c r="T19" s="22" t="s">
        <v>150</v>
      </c>
      <c r="U19" s="22" t="s">
        <v>151</v>
      </c>
      <c r="V19" s="44" t="s">
        <v>80</v>
      </c>
      <c r="W19" s="44" t="s">
        <v>81</v>
      </c>
      <c r="X19" s="44" t="s">
        <v>152</v>
      </c>
      <c r="Y19" s="44" t="s">
        <v>153</v>
      </c>
      <c r="Z19" s="44" t="s">
        <v>152</v>
      </c>
      <c r="AA19" s="44" t="s">
        <v>153</v>
      </c>
      <c r="AB19" s="24"/>
      <c r="AC19" s="22">
        <v>36.975</v>
      </c>
      <c r="AD19" s="26">
        <f t="shared" si="0"/>
        <v>32.795</v>
      </c>
      <c r="AE19" s="22" t="s">
        <v>91</v>
      </c>
      <c r="AF19" s="22" t="s">
        <v>92</v>
      </c>
      <c r="AG19" s="24"/>
      <c r="AH19" s="22"/>
    </row>
    <row r="20" s="2" customFormat="1" ht="169" customHeight="1" spans="1:34">
      <c r="A20" s="22">
        <v>15</v>
      </c>
      <c r="B20" s="24" t="s">
        <v>154</v>
      </c>
      <c r="C20" s="22" t="s">
        <v>40</v>
      </c>
      <c r="D20" s="24" t="s">
        <v>60</v>
      </c>
      <c r="E20" s="22" t="s">
        <v>61</v>
      </c>
      <c r="F20" s="22" t="s">
        <v>62</v>
      </c>
      <c r="G20" s="22" t="s">
        <v>147</v>
      </c>
      <c r="H20" s="22" t="s">
        <v>63</v>
      </c>
      <c r="I20" s="22" t="s">
        <v>64</v>
      </c>
      <c r="J20" s="34">
        <v>819</v>
      </c>
      <c r="K20" s="22" t="s">
        <v>65</v>
      </c>
      <c r="L20" s="22">
        <v>98.28</v>
      </c>
      <c r="M20" s="22">
        <v>98.28</v>
      </c>
      <c r="N20" s="22">
        <v>0</v>
      </c>
      <c r="O20" s="22">
        <v>0</v>
      </c>
      <c r="P20" s="22" t="s">
        <v>66</v>
      </c>
      <c r="Q20" s="22">
        <v>819</v>
      </c>
      <c r="R20" s="22">
        <v>819</v>
      </c>
      <c r="S20" s="22" t="s">
        <v>66</v>
      </c>
      <c r="T20" s="24" t="s">
        <v>155</v>
      </c>
      <c r="U20" s="24" t="s">
        <v>68</v>
      </c>
      <c r="V20" s="44" t="s">
        <v>69</v>
      </c>
      <c r="W20" s="44" t="s">
        <v>70</v>
      </c>
      <c r="X20" s="44" t="s">
        <v>152</v>
      </c>
      <c r="Y20" s="44" t="s">
        <v>153</v>
      </c>
      <c r="Z20" s="44" t="s">
        <v>152</v>
      </c>
      <c r="AA20" s="44" t="s">
        <v>153</v>
      </c>
      <c r="AB20" s="24"/>
      <c r="AC20" s="22">
        <v>73.92</v>
      </c>
      <c r="AD20" s="26">
        <f t="shared" si="0"/>
        <v>24.36</v>
      </c>
      <c r="AE20" s="24" t="s">
        <v>91</v>
      </c>
      <c r="AF20" s="24" t="s">
        <v>92</v>
      </c>
      <c r="AG20" s="24"/>
      <c r="AH20" s="22"/>
    </row>
    <row r="21" s="2" customFormat="1" ht="149" customHeight="1" spans="1:34">
      <c r="A21" s="22">
        <v>16</v>
      </c>
      <c r="B21" s="24" t="s">
        <v>156</v>
      </c>
      <c r="C21" s="24" t="s">
        <v>73</v>
      </c>
      <c r="D21" s="24" t="s">
        <v>60</v>
      </c>
      <c r="E21" s="24" t="s">
        <v>61</v>
      </c>
      <c r="F21" s="24" t="s">
        <v>74</v>
      </c>
      <c r="G21" s="24" t="s">
        <v>157</v>
      </c>
      <c r="H21" s="24" t="s">
        <v>158</v>
      </c>
      <c r="I21" s="33" t="s">
        <v>64</v>
      </c>
      <c r="J21" s="24">
        <v>1386</v>
      </c>
      <c r="K21" s="24" t="s">
        <v>103</v>
      </c>
      <c r="L21" s="22">
        <v>111.765</v>
      </c>
      <c r="M21" s="22">
        <v>111.765</v>
      </c>
      <c r="N21" s="24"/>
      <c r="O21" s="24"/>
      <c r="P21" s="24" t="s">
        <v>159</v>
      </c>
      <c r="Q21" s="24">
        <v>1386</v>
      </c>
      <c r="R21" s="24">
        <v>1386</v>
      </c>
      <c r="S21" s="24" t="s">
        <v>160</v>
      </c>
      <c r="T21" s="24" t="s">
        <v>161</v>
      </c>
      <c r="U21" s="24" t="s">
        <v>162</v>
      </c>
      <c r="V21" s="44" t="s">
        <v>80</v>
      </c>
      <c r="W21" s="44" t="s">
        <v>81</v>
      </c>
      <c r="X21" s="44" t="s">
        <v>163</v>
      </c>
      <c r="Y21" s="44" t="s">
        <v>164</v>
      </c>
      <c r="Z21" s="44" t="s">
        <v>163</v>
      </c>
      <c r="AA21" s="44" t="s">
        <v>164</v>
      </c>
      <c r="AB21" s="24"/>
      <c r="AC21" s="22">
        <v>49.065</v>
      </c>
      <c r="AD21" s="26">
        <f t="shared" si="0"/>
        <v>62.7</v>
      </c>
      <c r="AE21" s="22" t="s">
        <v>91</v>
      </c>
      <c r="AF21" s="22" t="s">
        <v>57</v>
      </c>
      <c r="AG21" s="24"/>
      <c r="AH21" s="22"/>
    </row>
    <row r="22" s="1" customFormat="1" ht="197" customHeight="1" spans="1:34">
      <c r="A22" s="22">
        <v>17</v>
      </c>
      <c r="B22" s="24" t="s">
        <v>165</v>
      </c>
      <c r="C22" s="24" t="s">
        <v>40</v>
      </c>
      <c r="D22" s="24" t="s">
        <v>60</v>
      </c>
      <c r="E22" s="24" t="s">
        <v>61</v>
      </c>
      <c r="F22" s="24" t="s">
        <v>62</v>
      </c>
      <c r="G22" s="24" t="s">
        <v>163</v>
      </c>
      <c r="H22" s="24" t="s">
        <v>63</v>
      </c>
      <c r="I22" s="33" t="s">
        <v>64</v>
      </c>
      <c r="J22" s="24">
        <v>1033</v>
      </c>
      <c r="K22" s="24" t="s">
        <v>103</v>
      </c>
      <c r="L22" s="22">
        <v>123.96</v>
      </c>
      <c r="M22" s="22">
        <v>123.96</v>
      </c>
      <c r="N22" s="24"/>
      <c r="O22" s="24"/>
      <c r="P22" s="24" t="s">
        <v>133</v>
      </c>
      <c r="Q22" s="24">
        <v>1033</v>
      </c>
      <c r="R22" s="24">
        <v>1033</v>
      </c>
      <c r="S22" s="24" t="s">
        <v>166</v>
      </c>
      <c r="T22" s="24" t="s">
        <v>167</v>
      </c>
      <c r="U22" s="24" t="s">
        <v>68</v>
      </c>
      <c r="V22" s="44" t="s">
        <v>69</v>
      </c>
      <c r="W22" s="44" t="s">
        <v>70</v>
      </c>
      <c r="X22" s="44" t="s">
        <v>163</v>
      </c>
      <c r="Y22" s="44" t="s">
        <v>164</v>
      </c>
      <c r="Z22" s="44" t="s">
        <v>163</v>
      </c>
      <c r="AA22" s="44" t="s">
        <v>164</v>
      </c>
      <c r="AB22" s="24"/>
      <c r="AC22" s="22">
        <v>54</v>
      </c>
      <c r="AD22" s="26">
        <f t="shared" si="0"/>
        <v>69.96</v>
      </c>
      <c r="AE22" s="24" t="s">
        <v>91</v>
      </c>
      <c r="AF22" s="24" t="s">
        <v>58</v>
      </c>
      <c r="AG22" s="24"/>
      <c r="AH22" s="25"/>
    </row>
    <row r="23" s="1" customFormat="1" ht="175" customHeight="1" spans="1:34">
      <c r="A23" s="22">
        <v>18</v>
      </c>
      <c r="B23" s="24" t="s">
        <v>168</v>
      </c>
      <c r="C23" s="22" t="s">
        <v>40</v>
      </c>
      <c r="D23" s="24" t="s">
        <v>60</v>
      </c>
      <c r="E23" s="22" t="s">
        <v>61</v>
      </c>
      <c r="F23" s="22" t="s">
        <v>62</v>
      </c>
      <c r="G23" s="22" t="s">
        <v>169</v>
      </c>
      <c r="H23" s="22" t="s">
        <v>63</v>
      </c>
      <c r="I23" s="22" t="s">
        <v>64</v>
      </c>
      <c r="J23" s="22">
        <v>1856</v>
      </c>
      <c r="K23" s="22" t="s">
        <v>65</v>
      </c>
      <c r="L23" s="22">
        <v>222.72</v>
      </c>
      <c r="M23" s="22">
        <v>222.72</v>
      </c>
      <c r="N23" s="22"/>
      <c r="O23" s="22"/>
      <c r="P23" s="22" t="s">
        <v>66</v>
      </c>
      <c r="Q23" s="22">
        <v>1856</v>
      </c>
      <c r="R23" s="22">
        <v>1856</v>
      </c>
      <c r="S23" s="22">
        <v>0.12</v>
      </c>
      <c r="T23" s="24" t="s">
        <v>170</v>
      </c>
      <c r="U23" s="24" t="s">
        <v>68</v>
      </c>
      <c r="V23" s="44" t="s">
        <v>69</v>
      </c>
      <c r="W23" s="44" t="s">
        <v>70</v>
      </c>
      <c r="X23" s="45" t="s">
        <v>169</v>
      </c>
      <c r="Y23" s="44" t="s">
        <v>171</v>
      </c>
      <c r="Z23" s="45" t="s">
        <v>169</v>
      </c>
      <c r="AA23" s="44" t="s">
        <v>171</v>
      </c>
      <c r="AB23" s="24"/>
      <c r="AC23" s="22">
        <v>156</v>
      </c>
      <c r="AD23" s="26">
        <f t="shared" si="0"/>
        <v>66.72</v>
      </c>
      <c r="AE23" s="24" t="s">
        <v>71</v>
      </c>
      <c r="AF23" s="24" t="s">
        <v>58</v>
      </c>
      <c r="AG23" s="24"/>
      <c r="AH23" s="25"/>
    </row>
    <row r="24" s="1" customFormat="1" ht="142" customHeight="1" spans="1:34">
      <c r="A24" s="22">
        <v>19</v>
      </c>
      <c r="B24" s="24" t="s">
        <v>172</v>
      </c>
      <c r="C24" s="24" t="s">
        <v>73</v>
      </c>
      <c r="D24" s="24" t="s">
        <v>60</v>
      </c>
      <c r="E24" s="24" t="s">
        <v>61</v>
      </c>
      <c r="F24" s="24" t="s">
        <v>74</v>
      </c>
      <c r="G24" s="24" t="s">
        <v>169</v>
      </c>
      <c r="H24" s="24" t="s">
        <v>173</v>
      </c>
      <c r="I24" s="33" t="s">
        <v>64</v>
      </c>
      <c r="J24" s="24">
        <v>1757</v>
      </c>
      <c r="K24" s="24" t="s">
        <v>65</v>
      </c>
      <c r="L24" s="22">
        <v>152.03</v>
      </c>
      <c r="M24" s="22">
        <v>152.03</v>
      </c>
      <c r="N24" s="24"/>
      <c r="O24" s="24"/>
      <c r="P24" s="24" t="s">
        <v>174</v>
      </c>
      <c r="Q24" s="24">
        <v>1757</v>
      </c>
      <c r="R24" s="24">
        <v>1757</v>
      </c>
      <c r="S24" s="24" t="s">
        <v>175</v>
      </c>
      <c r="T24" s="24" t="s">
        <v>176</v>
      </c>
      <c r="U24" s="24" t="s">
        <v>177</v>
      </c>
      <c r="V24" s="44" t="s">
        <v>80</v>
      </c>
      <c r="W24" s="44" t="s">
        <v>81</v>
      </c>
      <c r="X24" s="45" t="s">
        <v>169</v>
      </c>
      <c r="Y24" s="44" t="s">
        <v>171</v>
      </c>
      <c r="Z24" s="45" t="s">
        <v>169</v>
      </c>
      <c r="AA24" s="44" t="s">
        <v>171</v>
      </c>
      <c r="AB24" s="24"/>
      <c r="AC24" s="22">
        <v>74.925</v>
      </c>
      <c r="AD24" s="26">
        <f t="shared" si="0"/>
        <v>77.105</v>
      </c>
      <c r="AE24" s="22" t="s">
        <v>71</v>
      </c>
      <c r="AF24" s="22" t="s">
        <v>58</v>
      </c>
      <c r="AG24" s="24"/>
      <c r="AH24" s="25"/>
    </row>
    <row r="25" s="1" customFormat="1" ht="144" customHeight="1" spans="1:34">
      <c r="A25" s="22">
        <v>20</v>
      </c>
      <c r="B25" s="24" t="s">
        <v>178</v>
      </c>
      <c r="C25" s="22" t="s">
        <v>73</v>
      </c>
      <c r="D25" s="24" t="s">
        <v>179</v>
      </c>
      <c r="E25" s="22" t="s">
        <v>180</v>
      </c>
      <c r="F25" s="22" t="s">
        <v>181</v>
      </c>
      <c r="G25" s="24" t="s">
        <v>182</v>
      </c>
      <c r="H25" s="24" t="s">
        <v>183</v>
      </c>
      <c r="I25" s="24" t="s">
        <v>64</v>
      </c>
      <c r="J25" s="24">
        <v>1622</v>
      </c>
      <c r="K25" s="24" t="s">
        <v>184</v>
      </c>
      <c r="L25" s="24">
        <v>486.6</v>
      </c>
      <c r="M25" s="24">
        <v>486.6</v>
      </c>
      <c r="N25" s="22"/>
      <c r="O25" s="22"/>
      <c r="P25" s="22" t="s">
        <v>185</v>
      </c>
      <c r="Q25" s="22">
        <v>1622</v>
      </c>
      <c r="R25" s="22">
        <v>1622</v>
      </c>
      <c r="S25" s="22">
        <v>0.3</v>
      </c>
      <c r="T25" s="22" t="s">
        <v>186</v>
      </c>
      <c r="U25" s="22" t="s">
        <v>187</v>
      </c>
      <c r="V25" s="44" t="s">
        <v>188</v>
      </c>
      <c r="W25" s="44" t="s">
        <v>189</v>
      </c>
      <c r="X25" s="44" t="s">
        <v>188</v>
      </c>
      <c r="Y25" s="22" t="s">
        <v>190</v>
      </c>
      <c r="Z25" s="44" t="s">
        <v>188</v>
      </c>
      <c r="AA25" s="44" t="s">
        <v>189</v>
      </c>
      <c r="AB25" s="24"/>
      <c r="AC25" s="24">
        <v>483</v>
      </c>
      <c r="AD25" s="26">
        <f t="shared" si="0"/>
        <v>3.60000000000002</v>
      </c>
      <c r="AE25" s="24" t="s">
        <v>191</v>
      </c>
      <c r="AF25" s="24" t="s">
        <v>92</v>
      </c>
      <c r="AG25" s="24"/>
      <c r="AH25" s="25"/>
    </row>
    <row r="26" s="1" customFormat="1" ht="132" customHeight="1" spans="1:34">
      <c r="A26" s="22">
        <v>21</v>
      </c>
      <c r="B26" s="24" t="s">
        <v>192</v>
      </c>
      <c r="C26" s="24" t="s">
        <v>40</v>
      </c>
      <c r="D26" s="24" t="s">
        <v>41</v>
      </c>
      <c r="E26" s="22" t="s">
        <v>42</v>
      </c>
      <c r="F26" s="22" t="s">
        <v>193</v>
      </c>
      <c r="G26" s="24" t="s">
        <v>194</v>
      </c>
      <c r="H26" s="24" t="s">
        <v>195</v>
      </c>
      <c r="I26" s="33" t="s">
        <v>196</v>
      </c>
      <c r="J26" s="24">
        <v>230</v>
      </c>
      <c r="K26" s="24" t="s">
        <v>47</v>
      </c>
      <c r="L26" s="22">
        <v>57.5</v>
      </c>
      <c r="M26" s="22">
        <v>57.5</v>
      </c>
      <c r="N26" s="24"/>
      <c r="O26" s="24"/>
      <c r="P26" s="24" t="s">
        <v>197</v>
      </c>
      <c r="Q26" s="24">
        <v>67</v>
      </c>
      <c r="R26" s="24">
        <v>52</v>
      </c>
      <c r="S26" s="24" t="s">
        <v>198</v>
      </c>
      <c r="T26" s="24" t="s">
        <v>199</v>
      </c>
      <c r="U26" s="24" t="s">
        <v>200</v>
      </c>
      <c r="V26" s="44" t="s">
        <v>51</v>
      </c>
      <c r="W26" s="44" t="s">
        <v>201</v>
      </c>
      <c r="X26" s="44" t="s">
        <v>163</v>
      </c>
      <c r="Y26" s="44" t="s">
        <v>164</v>
      </c>
      <c r="Z26" s="44" t="s">
        <v>202</v>
      </c>
      <c r="AA26" s="44" t="s">
        <v>203</v>
      </c>
      <c r="AB26" s="48"/>
      <c r="AC26" s="22"/>
      <c r="AD26" s="22">
        <v>57.5</v>
      </c>
      <c r="AE26" s="24" t="s">
        <v>204</v>
      </c>
      <c r="AF26" s="24" t="s">
        <v>205</v>
      </c>
      <c r="AG26" s="25"/>
      <c r="AH26" s="25"/>
    </row>
    <row r="27" s="1" customFormat="1" ht="124" customHeight="1" spans="1:34">
      <c r="A27" s="22">
        <v>22</v>
      </c>
      <c r="B27" s="24" t="s">
        <v>206</v>
      </c>
      <c r="C27" s="24" t="s">
        <v>40</v>
      </c>
      <c r="D27" s="24" t="s">
        <v>41</v>
      </c>
      <c r="E27" s="22" t="s">
        <v>42</v>
      </c>
      <c r="F27" s="22" t="s">
        <v>193</v>
      </c>
      <c r="G27" s="24" t="s">
        <v>207</v>
      </c>
      <c r="H27" s="24" t="s">
        <v>208</v>
      </c>
      <c r="I27" s="33" t="s">
        <v>196</v>
      </c>
      <c r="J27" s="24">
        <v>220</v>
      </c>
      <c r="K27" s="24" t="s">
        <v>47</v>
      </c>
      <c r="L27" s="22">
        <v>57</v>
      </c>
      <c r="M27" s="22">
        <v>57</v>
      </c>
      <c r="N27" s="24"/>
      <c r="O27" s="24"/>
      <c r="P27" s="24" t="s">
        <v>197</v>
      </c>
      <c r="Q27" s="24">
        <v>64</v>
      </c>
      <c r="R27" s="24">
        <v>47</v>
      </c>
      <c r="S27" s="24" t="s">
        <v>198</v>
      </c>
      <c r="T27" s="24" t="s">
        <v>209</v>
      </c>
      <c r="U27" s="24" t="s">
        <v>200</v>
      </c>
      <c r="V27" s="44" t="s">
        <v>51</v>
      </c>
      <c r="W27" s="44" t="s">
        <v>201</v>
      </c>
      <c r="X27" s="44" t="s">
        <v>163</v>
      </c>
      <c r="Y27" s="44" t="s">
        <v>164</v>
      </c>
      <c r="Z27" s="44" t="s">
        <v>210</v>
      </c>
      <c r="AA27" s="44" t="s">
        <v>211</v>
      </c>
      <c r="AB27" s="48"/>
      <c r="AC27" s="22"/>
      <c r="AD27" s="22">
        <v>57</v>
      </c>
      <c r="AE27" s="24" t="s">
        <v>204</v>
      </c>
      <c r="AF27" s="24" t="s">
        <v>205</v>
      </c>
      <c r="AG27" s="25"/>
      <c r="AH27" s="25"/>
    </row>
    <row r="28" s="1" customFormat="1" ht="130" customHeight="1" spans="1:34">
      <c r="A28" s="22">
        <v>23</v>
      </c>
      <c r="B28" s="24" t="s">
        <v>212</v>
      </c>
      <c r="C28" s="24" t="s">
        <v>40</v>
      </c>
      <c r="D28" s="24" t="s">
        <v>41</v>
      </c>
      <c r="E28" s="22" t="s">
        <v>42</v>
      </c>
      <c r="F28" s="22" t="s">
        <v>193</v>
      </c>
      <c r="G28" s="24" t="s">
        <v>213</v>
      </c>
      <c r="H28" s="24" t="s">
        <v>214</v>
      </c>
      <c r="I28" s="33" t="s">
        <v>196</v>
      </c>
      <c r="J28" s="24">
        <v>238</v>
      </c>
      <c r="K28" s="24" t="s">
        <v>47</v>
      </c>
      <c r="L28" s="22">
        <v>59.5</v>
      </c>
      <c r="M28" s="22">
        <v>59.5</v>
      </c>
      <c r="N28" s="24"/>
      <c r="O28" s="24"/>
      <c r="P28" s="24" t="s">
        <v>197</v>
      </c>
      <c r="Q28" s="24">
        <v>70</v>
      </c>
      <c r="R28" s="24">
        <v>57</v>
      </c>
      <c r="S28" s="24" t="s">
        <v>198</v>
      </c>
      <c r="T28" s="24" t="s">
        <v>215</v>
      </c>
      <c r="U28" s="24" t="s">
        <v>200</v>
      </c>
      <c r="V28" s="44" t="s">
        <v>51</v>
      </c>
      <c r="W28" s="44" t="s">
        <v>201</v>
      </c>
      <c r="X28" s="44" t="s">
        <v>163</v>
      </c>
      <c r="Y28" s="44" t="s">
        <v>164</v>
      </c>
      <c r="Z28" s="44" t="s">
        <v>216</v>
      </c>
      <c r="AA28" s="44" t="s">
        <v>217</v>
      </c>
      <c r="AB28" s="48"/>
      <c r="AC28" s="22"/>
      <c r="AD28" s="22">
        <v>59.5</v>
      </c>
      <c r="AE28" s="24" t="s">
        <v>204</v>
      </c>
      <c r="AF28" s="24" t="s">
        <v>205</v>
      </c>
      <c r="AG28" s="25"/>
      <c r="AH28" s="25"/>
    </row>
    <row r="29" s="1" customFormat="1" ht="108" customHeight="1" spans="1:34">
      <c r="A29" s="22">
        <v>24</v>
      </c>
      <c r="B29" s="22" t="s">
        <v>218</v>
      </c>
      <c r="C29" s="22" t="s">
        <v>40</v>
      </c>
      <c r="D29" s="24" t="s">
        <v>41</v>
      </c>
      <c r="E29" s="22" t="s">
        <v>42</v>
      </c>
      <c r="F29" s="22" t="s">
        <v>193</v>
      </c>
      <c r="G29" s="22" t="s">
        <v>219</v>
      </c>
      <c r="H29" s="22" t="s">
        <v>220</v>
      </c>
      <c r="I29" s="22" t="s">
        <v>196</v>
      </c>
      <c r="J29" s="35">
        <v>236</v>
      </c>
      <c r="K29" s="22" t="s">
        <v>47</v>
      </c>
      <c r="L29" s="22">
        <v>59</v>
      </c>
      <c r="M29" s="22">
        <v>59</v>
      </c>
      <c r="N29" s="22"/>
      <c r="O29" s="22"/>
      <c r="P29" s="22" t="s">
        <v>221</v>
      </c>
      <c r="Q29" s="24">
        <v>395</v>
      </c>
      <c r="R29" s="22">
        <v>346</v>
      </c>
      <c r="S29" s="24" t="s">
        <v>198</v>
      </c>
      <c r="T29" s="22" t="s">
        <v>222</v>
      </c>
      <c r="U29" s="22" t="s">
        <v>223</v>
      </c>
      <c r="V29" s="44" t="s">
        <v>51</v>
      </c>
      <c r="W29" s="44" t="s">
        <v>201</v>
      </c>
      <c r="X29" s="46" t="s">
        <v>169</v>
      </c>
      <c r="Y29" s="44" t="s">
        <v>171</v>
      </c>
      <c r="Z29" s="44" t="s">
        <v>224</v>
      </c>
      <c r="AA29" s="44" t="s">
        <v>225</v>
      </c>
      <c r="AB29" s="48"/>
      <c r="AC29" s="22"/>
      <c r="AD29" s="22">
        <v>59</v>
      </c>
      <c r="AE29" s="24" t="s">
        <v>226</v>
      </c>
      <c r="AF29" s="24" t="s">
        <v>227</v>
      </c>
      <c r="AG29" s="25"/>
      <c r="AH29" s="25"/>
    </row>
    <row r="30" s="1" customFormat="1" ht="108" customHeight="1" spans="1:34">
      <c r="A30" s="22">
        <v>25</v>
      </c>
      <c r="B30" s="22" t="s">
        <v>228</v>
      </c>
      <c r="C30" s="22" t="s">
        <v>40</v>
      </c>
      <c r="D30" s="24" t="s">
        <v>41</v>
      </c>
      <c r="E30" s="22" t="s">
        <v>42</v>
      </c>
      <c r="F30" s="22" t="s">
        <v>193</v>
      </c>
      <c r="G30" s="22" t="s">
        <v>229</v>
      </c>
      <c r="H30" s="22" t="s">
        <v>230</v>
      </c>
      <c r="I30" s="22" t="s">
        <v>196</v>
      </c>
      <c r="J30" s="35">
        <v>228</v>
      </c>
      <c r="K30" s="22" t="s">
        <v>47</v>
      </c>
      <c r="L30" s="22">
        <v>57</v>
      </c>
      <c r="M30" s="22">
        <v>57</v>
      </c>
      <c r="N30" s="22"/>
      <c r="O30" s="22"/>
      <c r="P30" s="22" t="s">
        <v>221</v>
      </c>
      <c r="Q30" s="24">
        <v>377</v>
      </c>
      <c r="R30" s="22">
        <v>313</v>
      </c>
      <c r="S30" s="24" t="s">
        <v>198</v>
      </c>
      <c r="T30" s="22" t="s">
        <v>231</v>
      </c>
      <c r="U30" s="22" t="s">
        <v>223</v>
      </c>
      <c r="V30" s="44" t="s">
        <v>51</v>
      </c>
      <c r="W30" s="44" t="s">
        <v>201</v>
      </c>
      <c r="X30" s="46" t="s">
        <v>169</v>
      </c>
      <c r="Y30" s="44" t="s">
        <v>171</v>
      </c>
      <c r="Z30" s="44" t="s">
        <v>232</v>
      </c>
      <c r="AA30" s="44" t="s">
        <v>233</v>
      </c>
      <c r="AB30" s="48"/>
      <c r="AC30" s="22"/>
      <c r="AD30" s="22">
        <v>57</v>
      </c>
      <c r="AE30" s="24" t="s">
        <v>226</v>
      </c>
      <c r="AF30" s="24" t="s">
        <v>227</v>
      </c>
      <c r="AG30" s="25"/>
      <c r="AH30" s="25"/>
    </row>
    <row r="31" s="1" customFormat="1" ht="108" customHeight="1" spans="1:34">
      <c r="A31" s="22">
        <v>26</v>
      </c>
      <c r="B31" s="22" t="s">
        <v>234</v>
      </c>
      <c r="C31" s="22" t="s">
        <v>40</v>
      </c>
      <c r="D31" s="24" t="s">
        <v>41</v>
      </c>
      <c r="E31" s="22" t="s">
        <v>42</v>
      </c>
      <c r="F31" s="22" t="s">
        <v>193</v>
      </c>
      <c r="G31" s="22" t="s">
        <v>235</v>
      </c>
      <c r="H31" s="22" t="s">
        <v>236</v>
      </c>
      <c r="I31" s="22" t="s">
        <v>196</v>
      </c>
      <c r="J31" s="35">
        <v>44</v>
      </c>
      <c r="K31" s="22" t="s">
        <v>47</v>
      </c>
      <c r="L31" s="22">
        <v>11</v>
      </c>
      <c r="M31" s="22">
        <v>11</v>
      </c>
      <c r="N31" s="22"/>
      <c r="O31" s="22"/>
      <c r="P31" s="22" t="s">
        <v>221</v>
      </c>
      <c r="Q31" s="24">
        <v>35</v>
      </c>
      <c r="R31" s="22">
        <v>30</v>
      </c>
      <c r="S31" s="24" t="s">
        <v>198</v>
      </c>
      <c r="T31" s="22" t="s">
        <v>237</v>
      </c>
      <c r="U31" s="22" t="s">
        <v>223</v>
      </c>
      <c r="V31" s="44" t="s">
        <v>51</v>
      </c>
      <c r="W31" s="44" t="s">
        <v>201</v>
      </c>
      <c r="X31" s="46" t="s">
        <v>169</v>
      </c>
      <c r="Y31" s="44" t="s">
        <v>171</v>
      </c>
      <c r="Z31" s="44" t="s">
        <v>238</v>
      </c>
      <c r="AA31" s="44" t="s">
        <v>239</v>
      </c>
      <c r="AB31" s="48"/>
      <c r="AC31" s="22"/>
      <c r="AD31" s="22">
        <v>11</v>
      </c>
      <c r="AE31" s="24" t="s">
        <v>226</v>
      </c>
      <c r="AF31" s="24" t="s">
        <v>227</v>
      </c>
      <c r="AG31" s="25"/>
      <c r="AH31" s="25"/>
    </row>
    <row r="32" s="1" customFormat="1" ht="36" customHeight="1" spans="1:34">
      <c r="A32" s="25"/>
      <c r="B32" s="26" t="s">
        <v>240</v>
      </c>
      <c r="C32" s="25"/>
      <c r="D32" s="25"/>
      <c r="E32" s="25"/>
      <c r="F32" s="25"/>
      <c r="G32" s="27"/>
      <c r="H32" s="25"/>
      <c r="I32" s="25"/>
      <c r="J32" s="36"/>
      <c r="K32" s="36"/>
      <c r="L32" s="36">
        <f>SUM(L6:L31)</f>
        <v>3363.58</v>
      </c>
      <c r="M32" s="36">
        <f>SUM(M6:M31)</f>
        <v>3363.58</v>
      </c>
      <c r="N32" s="36"/>
      <c r="O32" s="36"/>
      <c r="P32" s="36"/>
      <c r="Q32" s="36">
        <f>SUM(Q6:Q31)</f>
        <v>29596</v>
      </c>
      <c r="R32" s="36">
        <f>SUM(R6:R31)</f>
        <v>29414</v>
      </c>
      <c r="S32" s="36"/>
      <c r="T32" s="36"/>
      <c r="U32" s="36"/>
      <c r="V32" s="36"/>
      <c r="W32" s="36"/>
      <c r="X32" s="36"/>
      <c r="Y32" s="36"/>
      <c r="Z32" s="36"/>
      <c r="AA32" s="36"/>
      <c r="AB32" s="36"/>
      <c r="AC32" s="36">
        <f>SUM(AC6:AC31)</f>
        <v>1853.725</v>
      </c>
      <c r="AD32" s="36">
        <f>SUM(AD6:AD31)</f>
        <v>1438.087791</v>
      </c>
      <c r="AE32" s="36"/>
      <c r="AF32" s="36"/>
      <c r="AG32" s="25"/>
      <c r="AH32" s="25"/>
    </row>
  </sheetData>
  <autoFilter xmlns:etc="http://www.wps.cn/officeDocument/2017/etCustomData" ref="A5:AH32" etc:filterBottomFollowUsedRange="0">
    <extLst/>
  </autoFilter>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357638888888889" right="0.357638888888889" top="0.60625" bottom="0.802777777777778" header="0.5" footer="0.5"/>
  <pageSetup paperSize="9"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2020-11-27T23:52:00Z</dcterms:created>
  <dcterms:modified xsi:type="dcterms:W3CDTF">2025-03-10T01:56:30Z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