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表5、调整表" sheetId="14" r:id="rId1"/>
  </sheets>
  <definedNames>
    <definedName name="_xlnm._FilterDatabase" localSheetId="0" hidden="1">表5、调整表!$A$5:$AG$33</definedName>
    <definedName name="_xlnm.Print_Titles" localSheetId="0">表5、调整表!$1:$5</definedName>
  </definedNames>
  <calcPr calcId="144525"/>
</workbook>
</file>

<file path=xl/sharedStrings.xml><?xml version="1.0" encoding="utf-8"?>
<sst xmlns="http://schemas.openxmlformats.org/spreadsheetml/2006/main" count="567" uniqueCount="235">
  <si>
    <t>附件</t>
  </si>
  <si>
    <t>石楼县2023年统筹整合使用财政涉农资金项目调整表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</si>
  <si>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</si>
  <si>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</si>
  <si>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</si>
  <si>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</si>
  <si>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</si>
  <si>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</si>
  <si>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</si>
  <si>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</si>
  <si>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</si>
  <si>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</si>
  <si>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</si>
  <si>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</si>
  <si>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</si>
  <si>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</si>
  <si>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</si>
  <si>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</si>
  <si>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项目状态</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</si>
  <si>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</si>
  <si>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</si>
  <si>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</si>
  <si>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</si>
  <si>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</si>
  <si>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</si>
  <si>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</si>
  <si>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</si>
  <si>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</si>
  <si>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</si>
  <si>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</si>
  <si>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</si>
  <si>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</si>
  <si>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</si>
  <si>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</si>
  <si>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</si>
  <si>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</si>
  <si>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</si>
  <si>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</si>
  <si>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负 责 人</t>
  </si>
  <si>
    <t>2023年石楼县农业农村和水利局全生物降解地膜项目</t>
  </si>
  <si>
    <t>新建</t>
  </si>
  <si>
    <t>产业发展</t>
  </si>
  <si>
    <t>生产项目</t>
  </si>
  <si>
    <t>种植业基地</t>
  </si>
  <si>
    <t>龙交乡、罗村镇、灵泉镇、裴沟乡、小蒜镇、义牒镇、和合乡、辛关镇</t>
  </si>
  <si>
    <t>发展全生物降解地膜一万亩</t>
  </si>
  <si>
    <t>亩</t>
  </si>
  <si>
    <t>10月</t>
  </si>
  <si>
    <t>每亩补助175元</t>
  </si>
  <si>
    <t>可提高单产50%、增加农民收入50%、降低土地面源污染</t>
  </si>
  <si>
    <t>可提高单产50%、增加农民收入50%</t>
  </si>
  <si>
    <t>农业农村和水利局</t>
  </si>
  <si>
    <t>刘保荣</t>
  </si>
  <si>
    <t>刘
保
荣</t>
  </si>
  <si>
    <t>2023.2.1</t>
  </si>
  <si>
    <t>2023.11.30</t>
  </si>
  <si>
    <t>调整前</t>
  </si>
  <si>
    <t>2023年石楼县农业农村和水利局全生物降解地膜补助项目</t>
  </si>
  <si>
    <t>发展全生物降解地膜9006亩、每亩使用地膜一卷。</t>
  </si>
  <si>
    <t>6月</t>
  </si>
  <si>
    <t>每亩补助155元</t>
  </si>
  <si>
    <t>可提高单产50%、增加农民收入50%、降低土地面源污染，受益农户1333户3897人，其中脱贫户862户2580人</t>
  </si>
  <si>
    <t>各乡镇</t>
  </si>
  <si>
    <t>乡镇长</t>
  </si>
  <si>
    <t>2023.3.1</t>
  </si>
  <si>
    <t>2023.8.31</t>
  </si>
  <si>
    <t>调整后</t>
  </si>
  <si>
    <t>2023年石楼县教体局2022-2023学年享受“雨露计划”职业教育补助项目</t>
  </si>
  <si>
    <t>巩固三保障成果</t>
  </si>
  <si>
    <t>教育</t>
  </si>
  <si>
    <t>享受“雨露计划”职业教育补助</t>
  </si>
  <si>
    <t>文化大楼四层</t>
  </si>
  <si>
    <t>中、高职学生资助1530人，资助标准3000元/人</t>
  </si>
  <si>
    <t>人</t>
  </si>
  <si>
    <t>3000元/人</t>
  </si>
  <si>
    <t>落实资助政策减轻农村家庭经济困难家庭负担帮助贫困家庭子女顺利完成学业，覆盖脱贫户及及监测户1530人。</t>
  </si>
  <si>
    <t>有效降低贫困家庭教育支出3000元</t>
  </si>
  <si>
    <t>教育体育局</t>
  </si>
  <si>
    <t>张小军</t>
  </si>
  <si>
    <t>张
小
军</t>
  </si>
  <si>
    <t>2023.7.31</t>
  </si>
  <si>
    <t>续建</t>
  </si>
  <si>
    <t>中、高职学生资助1610人，资助标准3000元/人</t>
  </si>
  <si>
    <t>8月</t>
  </si>
  <si>
    <t>落实资助政策减轻农村家庭经济困难家庭负担帮助贫困家庭子女顺利完成学业，覆盖脱贫户及及监测户1610人。</t>
  </si>
  <si>
    <t>2023.10.31</t>
  </si>
  <si>
    <t>2023年石楼县灵泉镇外出务工一次性交通补助项目</t>
  </si>
  <si>
    <t>就业项目</t>
  </si>
  <si>
    <t>务工补助</t>
  </si>
  <si>
    <t>交通费补助</t>
  </si>
  <si>
    <t>灵泉镇</t>
  </si>
  <si>
    <t>对2023年度县外务工人员，（县外市内100-150元、市外省内200元、省外300-1000元），预计受益584人。</t>
  </si>
  <si>
    <t>2月</t>
  </si>
  <si>
    <t>240元/人</t>
  </si>
  <si>
    <t>240元/人/年</t>
  </si>
  <si>
    <t>对2023年度县外务工人员，进行一次性交通补助，减轻脱贫户负担，预计受益584人。</t>
  </si>
  <si>
    <t>脱贫户直接受益，平均每人240元。</t>
  </si>
  <si>
    <t>乡村振兴局</t>
  </si>
  <si>
    <t>郭登亮</t>
  </si>
  <si>
    <t>吴锋平</t>
  </si>
  <si>
    <t>任彦珍</t>
  </si>
  <si>
    <t>2023.7.15</t>
  </si>
  <si>
    <t>2023.8.15</t>
  </si>
  <si>
    <t>对2023年度县外务工人员，（县外市内100-150元、市外省内200元、省外300-1000元），预计受益2680人。</t>
  </si>
  <si>
    <t>3月</t>
  </si>
  <si>
    <t>446元/人</t>
  </si>
  <si>
    <t>446元/人/年</t>
  </si>
  <si>
    <t>对2023年度县外务工人员，进行一次性交通补助，减轻脱贫户负担，预计受益2680人。</t>
  </si>
  <si>
    <t>脱贫户直接受益，平均每人446元。</t>
  </si>
  <si>
    <t>2023.8.1</t>
  </si>
  <si>
    <t>2023年石楼县罗村镇外出务工一次性交通补助项目</t>
  </si>
  <si>
    <t>罗村镇</t>
  </si>
  <si>
    <t>对2023年度县外务工人员，（县外市内100-150元、市外省内200元、省外300-1000元），受益708人。</t>
  </si>
  <si>
    <t>100元≤每人≤1500</t>
  </si>
  <si>
    <t>对2023年度县外务工人员，进行一次性交通补助，减轻脱贫户负担，受益708人。</t>
  </si>
  <si>
    <t>宋大伟</t>
  </si>
  <si>
    <t>2023.10.1</t>
  </si>
  <si>
    <t>2023.12.1</t>
  </si>
  <si>
    <t>对2023年度县外务工人员，（县外市内100-150元、市外省内200元、省外300-1000元），受益833人。</t>
  </si>
  <si>
    <t>380元/人</t>
  </si>
  <si>
    <t>380元/人/年</t>
  </si>
  <si>
    <t>对2023年度县外务工人员，进行一次性交通补助，减轻脱贫户负担，受益833人。</t>
  </si>
  <si>
    <t>脱贫户直接受益，平均每人380元。</t>
  </si>
  <si>
    <t>2023年石楼县义牒镇外出务工一次性交通补助项目</t>
  </si>
  <si>
    <t>各村委</t>
  </si>
  <si>
    <t>对2023年度县外务工人员，（县外市内100-150元、市外省内200元、省外300-1000元），受益861人。</t>
  </si>
  <si>
    <t>4月</t>
  </si>
  <si>
    <t>对2023年度县外务工人员，进行一次性交通补助，减轻脱贫户负担，受益861人。</t>
  </si>
  <si>
    <t>脱贫户参与项目实施，解决部分就业问题，增加收入</t>
  </si>
  <si>
    <t>义牒镇</t>
  </si>
  <si>
    <t>严艳</t>
  </si>
  <si>
    <t>2023.7.1</t>
  </si>
  <si>
    <t>对2023年度县外务工人员，（县外市内100-150元、市外省内200元、省外300-1000元），受益788人。</t>
  </si>
  <si>
    <t>469元/人</t>
  </si>
  <si>
    <t>469元/人/年</t>
  </si>
  <si>
    <t>对2023年度县外务工人员，进行一次性交通补助，减轻脱贫户负担，受益788人。</t>
  </si>
  <si>
    <t>脱贫户直接受益，平均每人469元。</t>
  </si>
  <si>
    <t>2023年石楼县小蒜镇外出务工一次性交通补助项目</t>
  </si>
  <si>
    <t>对2023年度县外务工人员，（县外市内100-150元、市外省内200元、省外300-1000元），受益1629人。</t>
  </si>
  <si>
    <t>0.043万元/人</t>
  </si>
  <si>
    <t>对2023年度县外务工人员，进行一次性交通补助，减轻脱贫户负担，受益1629人。</t>
  </si>
  <si>
    <t>脱贫户直接受益，平均每人430元。</t>
  </si>
  <si>
    <t>小蒜镇</t>
  </si>
  <si>
    <t>许瑞勇</t>
  </si>
  <si>
    <t>2023.11.15</t>
  </si>
  <si>
    <t>对2023年度县外务工人员，（县外市内100-150元、市外省内200元、省外300-1000元），受益1855人。</t>
  </si>
  <si>
    <t>对2023年度县外务工人员，进行一次性交通补助，减轻脱贫户负担，受益1855人。</t>
  </si>
  <si>
    <t>2023辛关镇外出务工一次性交通补助项目</t>
  </si>
  <si>
    <t>对2023年度县外务工人员，（县外市内100-150元、市外省内200元、省外300-1000元），受益1565人。</t>
  </si>
  <si>
    <t>294元/人</t>
  </si>
  <si>
    <t>对2023年度县外务工人员，进行一次性交通补助，减轻脱贫户负担，受益1565人。</t>
  </si>
  <si>
    <t>脱贫户直接受益，平均每人294元。</t>
  </si>
  <si>
    <t>辛关镇</t>
  </si>
  <si>
    <t>陈智海</t>
  </si>
  <si>
    <t>2023.7.20</t>
  </si>
  <si>
    <t>对2023年度县外务工人员，（县外市内100-150元、市外省内200元、省外300-1000元），受益1687人。</t>
  </si>
  <si>
    <t>444元/人</t>
  </si>
  <si>
    <t>444元/人/年</t>
  </si>
  <si>
    <t>对2023年度县外务工人员，进行一次性交通补助，减轻脱贫户负担，受益1687人。</t>
  </si>
  <si>
    <t>脱贫户直接受益，平均每人444元。</t>
  </si>
  <si>
    <t>2023年石楼县龙交乡外出务工一次性交通补助项目</t>
  </si>
  <si>
    <t>龙交乡各村委</t>
  </si>
  <si>
    <t>对2022年度县外务工人员，（县外市内100-150元、市外省内200元、省外300-1000元），受益830人。</t>
  </si>
  <si>
    <t>265元/人</t>
  </si>
  <si>
    <t>对2022年度县外务工人员，进行一次性交通补助，减轻脱贫户负担，受益830人。</t>
  </si>
  <si>
    <t>脱贫户直接受益，平均每人265元。</t>
  </si>
  <si>
    <t>龙交乡</t>
  </si>
  <si>
    <t>杨海良</t>
  </si>
  <si>
    <t>2023.11.20</t>
  </si>
  <si>
    <t>对2022年度县外务工人员，（县外市内100-150元、市外省内200元、省外300-1000元），受益1170人。</t>
  </si>
  <si>
    <t>343元/人</t>
  </si>
  <si>
    <t>343元/人/年</t>
  </si>
  <si>
    <t>对2022年度县外务工人员，进行一次性交通补助，减轻脱贫户负担，受益1170人。</t>
  </si>
  <si>
    <t>脱贫户直接受益，平均每343元。</t>
  </si>
  <si>
    <t>2023年石楼县和合乡外出务工一次性交通补助项目</t>
  </si>
  <si>
    <t>和合乡各村委</t>
  </si>
  <si>
    <t>对2023年度县外务工人员发放一次性交通补助，（县外市内100-150元、市外省内200元、省外300-1000元）</t>
  </si>
  <si>
    <t>1月</t>
  </si>
  <si>
    <t>0.0249万元/人</t>
  </si>
  <si>
    <t>249元/人</t>
  </si>
  <si>
    <t>对2023年度县外务工人员，进行一次性交通补助，减轻脱贫户负担，受益1564人。</t>
  </si>
  <si>
    <t>脱贫户直接受益，平均每人249元。</t>
  </si>
  <si>
    <t>和合乡</t>
  </si>
  <si>
    <t>刘廷廷</t>
  </si>
  <si>
    <t>388元/人</t>
  </si>
  <si>
    <t>388元/人/年</t>
  </si>
  <si>
    <t>对2023年度县外务工人员，进行一次性交通补助，减轻脱贫户负担，受益1266人。</t>
  </si>
  <si>
    <t>脱贫户直接受益，平均每人388元。</t>
  </si>
  <si>
    <t>2023年石楼县裴沟乡外出务工一次性交通补助项目</t>
  </si>
  <si>
    <t>裴沟乡各村委</t>
  </si>
  <si>
    <t>5月</t>
  </si>
  <si>
    <t>312元/人</t>
  </si>
  <si>
    <t>对2023年度县外务工人员，进行一次性交通补助，减轻脱贫户负担，受益1087人。</t>
  </si>
  <si>
    <t>脱贫户直接受益，平均每人312元。</t>
  </si>
  <si>
    <t>裴沟乡</t>
  </si>
  <si>
    <t>王天江</t>
  </si>
  <si>
    <t>309元/人</t>
  </si>
  <si>
    <t>309元/人/年</t>
  </si>
  <si>
    <t>对2023年度县外务工人员，进行一次性交通补助，减轻脱贫户负担，受益1270人。</t>
  </si>
  <si>
    <t>脱贫户直接受益，平均每人309元。</t>
  </si>
  <si>
    <t>2023年石楼县曹家垣乡外出务工一次性交通补助项目</t>
  </si>
  <si>
    <t>曹家垣乡各村委</t>
  </si>
  <si>
    <t>对2022年度县外务工人员，（县外市内100-150元、市外省内200元、省外300-1000元），受益约1000人。</t>
  </si>
  <si>
    <t>360元/人</t>
  </si>
  <si>
    <t>全乡约1000名县外务工人员人均收益360月/人，激发村民外出务工的积极性，达到通过务工人均增收3000元的目的。</t>
  </si>
  <si>
    <t>通过交通补贴激发村民自主外出务工的 积极性，达到稳定增加家庭收入的效果</t>
  </si>
  <si>
    <t>曹家垣乡</t>
  </si>
  <si>
    <t>曹林平</t>
  </si>
  <si>
    <t>2023.7.16</t>
  </si>
  <si>
    <t>2023.8.16</t>
  </si>
  <si>
    <t>对2022年度县外务工人员，（县外市内100-150元、市外省内200元、省外300-1000元），受益约1157人。</t>
  </si>
  <si>
    <t>328元/人</t>
  </si>
  <si>
    <t>329元/人/年</t>
  </si>
  <si>
    <t>对2023年度县外务工人员，进行一次性交通补助，减轻脱贫户负担，受益1157人。</t>
  </si>
  <si>
    <t>脱贫户直接受益，平均每人329元。</t>
  </si>
  <si>
    <t>2023年石楼县脱贫公司“AI豆计划”数字产业扶持基地建设项目</t>
  </si>
  <si>
    <t>就业</t>
  </si>
  <si>
    <t>帮扶车间（特色手工基地）建设</t>
  </si>
  <si>
    <t>石楼小镇</t>
  </si>
  <si>
    <t xml:space="preserve">建“AI豆计划”数字平台1个，设施设备的配套                                               </t>
  </si>
  <si>
    <t>个</t>
  </si>
  <si>
    <t>140万元/个</t>
  </si>
  <si>
    <t>2.4万元/人</t>
  </si>
  <si>
    <t>通过该项目的实施，带动40人就业，确保搬迁户搬得出、稳得住、能就业。更好的融入安置点生活</t>
  </si>
  <si>
    <t>脱贫户劳务投入报酬，改善移民户生活条件</t>
  </si>
  <si>
    <t>移民中心</t>
  </si>
  <si>
    <t>刘凤升</t>
  </si>
  <si>
    <t>脱贫公司</t>
  </si>
  <si>
    <t>闫建明</t>
  </si>
  <si>
    <t>2023.9.30</t>
  </si>
  <si>
    <t>建设提供100个就业岗位的“AI豆计划”数字平台一个设施设备等基础配套</t>
  </si>
  <si>
    <t>通过该项目的实施，带动70人就业，确保搬迁户搬得出、稳得住、能就业。更好的融入安置点生活</t>
  </si>
  <si>
    <t>合计</t>
  </si>
  <si>
    <t>调整增减</t>
  </si>
  <si>
    <t>说明：调整项目填此表，每个项目分别填写调整前和调整后情况，标注变更项。</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</si>
</sst>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30">
    <font>
      <sz val="11"/>
      <color theme="1"/>
      <name val="宋体"/>
      <charset val="134"/>
      <scheme val="minor"/>
    </font>
    <font>
      <sz val="9"/>
      <color theme="1"/>
      <name val="宋体"/>
      <charset val="134"/>
    </font>
    <font>
      <sz val="9"/>
      <name val="宋体"/>
      <charset val="134"/>
    </font>
    <font>
      <sz val="12"/>
      <name val="宋体"/>
      <charset val="134"/>
    </font>
    <font>
      <sz val="16"/>
      <name val="黑体"/>
      <charset val="134"/>
    </font>
    <font>
      <sz val="10"/>
      <name val="仿宋"/>
      <charset val="134"/>
    </font>
    <font>
      <b/>
      <sz val="18"/>
      <name val="宋体"/>
      <charset val="134"/>
    </font>
    <font>
      <b/>
      <sz val="9"/>
      <name val="宋体"/>
      <charset val="134"/>
    </font>
    <font>
      <b/>
      <sz val="10"/>
      <name val="仿宋"/>
      <charset val="134"/>
    </font>
    <font>
      <u/>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3" fillId="0" borderId="0">
      <alignment vertical="center"/>
    </xf>
    <xf numFmtId="0" fontId="29" fillId="0" borderId="0">
      <alignment vertical="center"/>
    </xf>
    <xf numFmtId="0" fontId="0" fillId="0" borderId="0">
      <alignment vertical="center"/>
    </xf>
  </cellStyleXfs>
  <cellXfs count="29">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0" xfId="0" applyNumberFormat="1" applyFont="1" applyFill="1" applyBorder="1" applyAlignment="1">
      <alignment horizontal="right" wrapText="1"/>
    </xf>
    <xf numFmtId="0" fontId="7"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textRotation="255" wrapText="1"/>
    </xf>
    <xf numFmtId="0" fontId="2" fillId="0" borderId="1" xfId="0" applyFont="1" applyFill="1" applyBorder="1" applyAlignment="1">
      <alignment horizontal="center" vertical="center" textRotation="255" wrapText="1"/>
    </xf>
    <xf numFmtId="57" fontId="2" fillId="0" borderId="1" xfId="0" applyNumberFormat="1" applyFont="1" applyFill="1" applyBorder="1" applyAlignment="1">
      <alignment horizontal="center" vertical="center" wrapText="1"/>
    </xf>
    <xf numFmtId="0" fontId="5" fillId="0" borderId="0" xfId="0" applyNumberFormat="1" applyFont="1" applyFill="1" applyBorder="1" applyAlignment="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33"/>
  <sheetViews>
    <sheetView tabSelected="1" workbookViewId="0">
      <selection activeCell="L6" sqref="L6"/>
    </sheetView>
  </sheetViews>
  <sheetFormatPr defaultColWidth="9.5" defaultRowHeight="14.25"/>
  <cols>
    <col min="1" max="1" width="4.375" style="4" customWidth="1"/>
    <col min="2" max="2" width="16.875" style="4" customWidth="1"/>
    <col min="3" max="3" width="4.875" style="4" customWidth="1"/>
    <col min="4" max="4" width="5.375" style="4" customWidth="1"/>
    <col min="5" max="5" width="5" style="4" customWidth="1"/>
    <col min="6" max="6" width="5.125" style="4" customWidth="1"/>
    <col min="7" max="7" width="9.5" style="4" customWidth="1"/>
    <col min="8" max="9" width="11.875" style="4" customWidth="1"/>
    <col min="10" max="19" width="9.5" style="4" customWidth="1"/>
    <col min="20" max="20" width="11.875" style="4" customWidth="1"/>
    <col min="21" max="21" width="9.5" style="4" customWidth="1"/>
    <col min="22" max="22" width="6.5" style="4" customWidth="1"/>
    <col min="23" max="23" width="4.125" style="4" customWidth="1"/>
    <col min="24" max="24" width="5.25" style="4" customWidth="1"/>
    <col min="25" max="25" width="3.375" style="4" customWidth="1"/>
    <col min="26" max="26" width="5.75" style="4" customWidth="1"/>
    <col min="27" max="27" width="2.75" style="4" customWidth="1"/>
    <col min="28" max="28" width="5.25" style="4" customWidth="1"/>
    <col min="29" max="29" width="7.25" style="4" customWidth="1"/>
    <col min="30" max="30" width="5.875" style="4" customWidth="1"/>
    <col min="31" max="31" width="6.5" style="4" customWidth="1"/>
    <col min="32" max="32" width="5.25" style="4" customWidth="1"/>
    <col min="33" max="33" width="6.5" style="4" customWidth="1"/>
    <col min="34" max="16384" width="9.5" style="4" customWidth="1"/>
  </cols>
  <sheetData>
    <row r="1" s="1" customFormat="1" ht="20.25" spans="1:33">
      <c r="A1" s="5" t="s">
        <v>0</v>
      </c>
      <c r="B1" s="5"/>
      <c r="C1" s="6"/>
      <c r="D1" s="6"/>
      <c r="E1" s="7"/>
      <c r="F1" s="7"/>
      <c r="G1" s="8"/>
      <c r="H1" s="6"/>
      <c r="I1" s="8"/>
      <c r="J1" s="8"/>
      <c r="K1" s="6"/>
      <c r="L1" s="6"/>
      <c r="M1" s="6"/>
      <c r="N1" s="6"/>
      <c r="O1" s="6"/>
      <c r="P1" s="6"/>
      <c r="Q1" s="6"/>
      <c r="R1" s="6"/>
      <c r="S1" s="6"/>
      <c r="T1" s="6"/>
      <c r="U1" s="6"/>
      <c r="V1" s="6"/>
      <c r="W1" s="6"/>
      <c r="X1" s="6"/>
      <c r="Y1" s="6"/>
      <c r="Z1" s="6"/>
      <c r="AA1" s="6"/>
      <c r="AB1" s="6"/>
      <c r="AC1" s="6"/>
      <c r="AD1" s="6"/>
      <c r="AE1" s="6"/>
      <c r="AF1" s="6"/>
      <c r="AG1" s="6"/>
    </row>
    <row r="2" s="1" customFormat="1" ht="22.5" spans="1:33">
      <c r="A2" s="9" t="s">
        <v>1</v>
      </c>
      <c r="B2" s="9"/>
      <c r="C2" s="10"/>
      <c r="D2" s="10"/>
      <c r="E2" s="9"/>
      <c r="F2" s="9"/>
      <c r="G2" s="10"/>
      <c r="H2" s="10"/>
      <c r="I2" s="10"/>
      <c r="J2" s="10"/>
      <c r="K2" s="10"/>
      <c r="L2" s="10"/>
      <c r="M2" s="10"/>
      <c r="N2" s="10"/>
      <c r="O2" s="10"/>
      <c r="P2" s="10"/>
      <c r="Q2" s="10"/>
      <c r="R2" s="10"/>
      <c r="S2" s="10"/>
      <c r="T2" s="10"/>
      <c r="U2" s="10"/>
      <c r="V2" s="10"/>
      <c r="W2" s="10"/>
      <c r="X2" s="10"/>
      <c r="Y2" s="10"/>
      <c r="Z2" s="10"/>
      <c r="AA2" s="10"/>
      <c r="AB2" s="10"/>
      <c r="AC2" s="10"/>
      <c r="AD2" s="10"/>
      <c r="AE2" s="10"/>
      <c r="AF2" s="10"/>
      <c r="AG2" s="10"/>
    </row>
    <row r="3" s="1" customFormat="1" ht="13.5" spans="1:33">
      <c r="A3" s="11"/>
      <c r="B3" s="11"/>
      <c r="C3" s="12"/>
      <c r="D3" s="12"/>
      <c r="E3" s="11"/>
      <c r="F3" s="11"/>
      <c r="G3" s="8"/>
      <c r="H3" s="12"/>
      <c r="I3" s="8"/>
      <c r="J3" s="8"/>
      <c r="K3" s="12"/>
      <c r="L3" s="12"/>
      <c r="M3" s="6"/>
      <c r="N3" s="18"/>
      <c r="O3" s="18"/>
      <c r="P3" s="18"/>
      <c r="Q3" s="18"/>
      <c r="R3" s="18"/>
      <c r="S3" s="23"/>
      <c r="T3" s="23"/>
      <c r="U3" s="23"/>
      <c r="V3" s="23"/>
      <c r="W3" s="23"/>
      <c r="X3" s="23"/>
      <c r="Y3" s="23"/>
      <c r="Z3" s="23"/>
      <c r="AA3" s="23"/>
      <c r="AB3" s="6"/>
      <c r="AC3" s="8" t="s">
        <v>2</v>
      </c>
      <c r="AD3" s="8"/>
      <c r="AE3" s="8"/>
      <c r="AF3" s="8"/>
      <c r="AG3" s="28"/>
    </row>
    <row r="4" s="2" customFormat="1" ht="45" customHeight="1" spans="1:33">
      <c r="A4" s="13" t="s">
        <v>3</v>
      </c>
      <c r="B4" s="13" t="s">
        <v>4</v>
      </c>
      <c r="C4" s="13"/>
      <c r="D4" s="13"/>
      <c r="E4" s="13"/>
      <c r="F4" s="13"/>
      <c r="G4" s="13"/>
      <c r="H4" s="13"/>
      <c r="I4" s="13"/>
      <c r="J4" s="13"/>
      <c r="K4" s="13"/>
      <c r="L4" s="13" t="s">
        <v>5</v>
      </c>
      <c r="M4" s="13"/>
      <c r="N4" s="13"/>
      <c r="O4" s="13"/>
      <c r="P4" s="13" t="s">
        <v>6</v>
      </c>
      <c r="Q4" s="13" t="s">
        <v>7</v>
      </c>
      <c r="R4" s="13"/>
      <c r="S4" s="13" t="s">
        <v>8</v>
      </c>
      <c r="T4" s="13" t="s">
        <v>9</v>
      </c>
      <c r="U4" s="24" t="s">
        <v>10</v>
      </c>
      <c r="V4" s="13" t="s">
        <v>11</v>
      </c>
      <c r="W4" s="13"/>
      <c r="X4" s="13" t="s">
        <v>12</v>
      </c>
      <c r="Y4" s="13"/>
      <c r="Z4" s="13" t="s">
        <v>13</v>
      </c>
      <c r="AA4" s="13"/>
      <c r="AB4" s="24" t="s">
        <v>14</v>
      </c>
      <c r="AC4" s="24" t="s">
        <v>15</v>
      </c>
      <c r="AD4" s="24" t="s">
        <v>16</v>
      </c>
      <c r="AE4" s="24" t="s">
        <v>17</v>
      </c>
      <c r="AF4" s="24" t="s">
        <v>18</v>
      </c>
      <c r="AG4" s="24" t="s">
        <v>19</v>
      </c>
    </row>
    <row r="5" s="2" customFormat="1" ht="56" customHeight="1" spans="1:33">
      <c r="A5" s="13"/>
      <c r="B5" s="13" t="s">
        <v>20</v>
      </c>
      <c r="C5" s="13" t="s">
        <v>21</v>
      </c>
      <c r="D5" s="13" t="s">
        <v>22</v>
      </c>
      <c r="E5" s="13" t="s">
        <v>23</v>
      </c>
      <c r="F5" s="13" t="s">
        <v>24</v>
      </c>
      <c r="G5" s="13" t="s">
        <v>25</v>
      </c>
      <c r="H5" s="13" t="s">
        <v>26</v>
      </c>
      <c r="I5" s="13" t="s">
        <v>27</v>
      </c>
      <c r="J5" s="13" t="s">
        <v>28</v>
      </c>
      <c r="K5" s="13" t="s">
        <v>29</v>
      </c>
      <c r="L5" s="13" t="s">
        <v>30</v>
      </c>
      <c r="M5" s="13" t="s">
        <v>31</v>
      </c>
      <c r="N5" s="13" t="s">
        <v>32</v>
      </c>
      <c r="O5" s="13" t="s">
        <v>33</v>
      </c>
      <c r="P5" s="13"/>
      <c r="Q5" s="24" t="s">
        <v>34</v>
      </c>
      <c r="R5" s="13" t="s">
        <v>35</v>
      </c>
      <c r="S5" s="13"/>
      <c r="T5" s="13"/>
      <c r="U5" s="24"/>
      <c r="V5" s="13" t="s">
        <v>36</v>
      </c>
      <c r="W5" s="13" t="s">
        <v>37</v>
      </c>
      <c r="X5" s="13" t="s">
        <v>36</v>
      </c>
      <c r="Y5" s="13" t="s">
        <v>37</v>
      </c>
      <c r="Z5" s="13" t="s">
        <v>36</v>
      </c>
      <c r="AA5" s="13" t="s">
        <v>38</v>
      </c>
      <c r="AB5" s="24"/>
      <c r="AC5" s="24"/>
      <c r="AD5" s="24"/>
      <c r="AE5" s="24"/>
      <c r="AF5" s="24"/>
      <c r="AG5" s="24"/>
    </row>
    <row r="6" s="3" customFormat="1" ht="131" customHeight="1" spans="1:33">
      <c r="A6" s="14">
        <v>1</v>
      </c>
      <c r="B6" s="15" t="s">
        <v>39</v>
      </c>
      <c r="C6" s="16" t="s">
        <v>40</v>
      </c>
      <c r="D6" s="15" t="s">
        <v>41</v>
      </c>
      <c r="E6" s="15" t="s">
        <v>42</v>
      </c>
      <c r="F6" s="16" t="s">
        <v>43</v>
      </c>
      <c r="G6" s="15" t="s">
        <v>44</v>
      </c>
      <c r="H6" s="15" t="s">
        <v>45</v>
      </c>
      <c r="I6" s="15" t="s">
        <v>46</v>
      </c>
      <c r="J6" s="15">
        <v>10000</v>
      </c>
      <c r="K6" s="15" t="s">
        <v>47</v>
      </c>
      <c r="L6" s="15">
        <v>175</v>
      </c>
      <c r="M6" s="15">
        <v>175</v>
      </c>
      <c r="N6" s="16">
        <v>0</v>
      </c>
      <c r="O6" s="16">
        <v>0</v>
      </c>
      <c r="P6" s="16" t="s">
        <v>48</v>
      </c>
      <c r="Q6" s="16">
        <v>2400</v>
      </c>
      <c r="R6" s="16">
        <v>350</v>
      </c>
      <c r="S6" s="16">
        <v>0.5</v>
      </c>
      <c r="T6" s="16" t="s">
        <v>49</v>
      </c>
      <c r="U6" s="16" t="s">
        <v>50</v>
      </c>
      <c r="V6" s="25" t="s">
        <v>51</v>
      </c>
      <c r="W6" s="25" t="s">
        <v>52</v>
      </c>
      <c r="X6" s="25" t="s">
        <v>51</v>
      </c>
      <c r="Y6" s="16" t="s">
        <v>53</v>
      </c>
      <c r="Z6" s="25" t="s">
        <v>51</v>
      </c>
      <c r="AA6" s="16" t="s">
        <v>53</v>
      </c>
      <c r="AB6" s="15"/>
      <c r="AC6" s="15">
        <v>175</v>
      </c>
      <c r="AD6" s="27" t="s">
        <v>54</v>
      </c>
      <c r="AE6" s="27" t="s">
        <v>55</v>
      </c>
      <c r="AF6" s="16"/>
      <c r="AG6" s="15" t="s">
        <v>56</v>
      </c>
    </row>
    <row r="7" s="3" customFormat="1" ht="129" customHeight="1" spans="1:33">
      <c r="A7" s="14">
        <v>1</v>
      </c>
      <c r="B7" s="15" t="s">
        <v>57</v>
      </c>
      <c r="C7" s="16" t="s">
        <v>40</v>
      </c>
      <c r="D7" s="15" t="s">
        <v>41</v>
      </c>
      <c r="E7" s="15" t="s">
        <v>42</v>
      </c>
      <c r="F7" s="16" t="s">
        <v>43</v>
      </c>
      <c r="G7" s="15" t="s">
        <v>44</v>
      </c>
      <c r="H7" s="15" t="s">
        <v>58</v>
      </c>
      <c r="I7" s="15" t="s">
        <v>46</v>
      </c>
      <c r="J7" s="15">
        <v>9006</v>
      </c>
      <c r="K7" s="15" t="s">
        <v>59</v>
      </c>
      <c r="L7" s="15">
        <v>139.593</v>
      </c>
      <c r="M7" s="15">
        <v>139.593</v>
      </c>
      <c r="N7" s="16">
        <v>0</v>
      </c>
      <c r="O7" s="16">
        <v>0</v>
      </c>
      <c r="P7" s="16" t="s">
        <v>60</v>
      </c>
      <c r="Q7" s="16">
        <v>3897</v>
      </c>
      <c r="R7" s="16">
        <v>2580</v>
      </c>
      <c r="S7" s="16">
        <v>0.5</v>
      </c>
      <c r="T7" s="16" t="s">
        <v>61</v>
      </c>
      <c r="U7" s="16" t="s">
        <v>50</v>
      </c>
      <c r="V7" s="25" t="s">
        <v>51</v>
      </c>
      <c r="W7" s="25" t="s">
        <v>52</v>
      </c>
      <c r="X7" s="25" t="s">
        <v>51</v>
      </c>
      <c r="Y7" s="16" t="s">
        <v>53</v>
      </c>
      <c r="Z7" s="25" t="s">
        <v>62</v>
      </c>
      <c r="AA7" s="25" t="s">
        <v>63</v>
      </c>
      <c r="AB7" s="15"/>
      <c r="AC7" s="15"/>
      <c r="AD7" s="27" t="s">
        <v>64</v>
      </c>
      <c r="AE7" s="27" t="s">
        <v>65</v>
      </c>
      <c r="AF7" s="15"/>
      <c r="AG7" s="15" t="s">
        <v>66</v>
      </c>
    </row>
    <row r="8" s="3" customFormat="1" ht="110" customHeight="1" spans="1:33">
      <c r="A8" s="14">
        <v>2</v>
      </c>
      <c r="B8" s="15" t="s">
        <v>67</v>
      </c>
      <c r="C8" s="16" t="s">
        <v>40</v>
      </c>
      <c r="D8" s="16" t="s">
        <v>68</v>
      </c>
      <c r="E8" s="16" t="s">
        <v>69</v>
      </c>
      <c r="F8" s="16" t="s">
        <v>70</v>
      </c>
      <c r="G8" s="16" t="s">
        <v>71</v>
      </c>
      <c r="H8" s="16" t="s">
        <v>72</v>
      </c>
      <c r="I8" s="16" t="s">
        <v>73</v>
      </c>
      <c r="J8" s="16">
        <v>1530</v>
      </c>
      <c r="K8" s="16" t="s">
        <v>47</v>
      </c>
      <c r="L8" s="16">
        <v>459</v>
      </c>
      <c r="M8" s="16">
        <v>459</v>
      </c>
      <c r="N8" s="16"/>
      <c r="O8" s="16"/>
      <c r="P8" s="16" t="s">
        <v>74</v>
      </c>
      <c r="Q8" s="16">
        <v>1530</v>
      </c>
      <c r="R8" s="16">
        <v>1530</v>
      </c>
      <c r="S8" s="16">
        <v>0.3</v>
      </c>
      <c r="T8" s="16" t="s">
        <v>75</v>
      </c>
      <c r="U8" s="16" t="s">
        <v>76</v>
      </c>
      <c r="V8" s="25" t="s">
        <v>77</v>
      </c>
      <c r="W8" s="25" t="s">
        <v>78</v>
      </c>
      <c r="X8" s="25" t="s">
        <v>77</v>
      </c>
      <c r="Y8" s="16" t="s">
        <v>79</v>
      </c>
      <c r="Z8" s="25" t="s">
        <v>77</v>
      </c>
      <c r="AA8" s="25" t="s">
        <v>78</v>
      </c>
      <c r="AB8" s="16"/>
      <c r="AC8" s="16">
        <v>459</v>
      </c>
      <c r="AD8" s="16" t="s">
        <v>64</v>
      </c>
      <c r="AE8" s="16" t="s">
        <v>80</v>
      </c>
      <c r="AF8" s="16"/>
      <c r="AG8" s="15" t="s">
        <v>56</v>
      </c>
    </row>
    <row r="9" s="3" customFormat="1" ht="110" customHeight="1" spans="1:33">
      <c r="A9" s="16">
        <v>2</v>
      </c>
      <c r="B9" s="15" t="s">
        <v>67</v>
      </c>
      <c r="C9" s="15" t="s">
        <v>81</v>
      </c>
      <c r="D9" s="15" t="s">
        <v>68</v>
      </c>
      <c r="E9" s="15" t="s">
        <v>69</v>
      </c>
      <c r="F9" s="15" t="s">
        <v>70</v>
      </c>
      <c r="G9" s="15" t="s">
        <v>71</v>
      </c>
      <c r="H9" s="15" t="s">
        <v>82</v>
      </c>
      <c r="I9" s="19" t="s">
        <v>73</v>
      </c>
      <c r="J9" s="15">
        <v>1610</v>
      </c>
      <c r="K9" s="15" t="s">
        <v>83</v>
      </c>
      <c r="L9" s="16">
        <v>483</v>
      </c>
      <c r="M9" s="16">
        <v>483</v>
      </c>
      <c r="N9" s="15"/>
      <c r="O9" s="15"/>
      <c r="P9" s="15" t="s">
        <v>74</v>
      </c>
      <c r="Q9" s="15">
        <v>1610</v>
      </c>
      <c r="R9" s="15">
        <v>1610</v>
      </c>
      <c r="S9" s="15">
        <v>0.3</v>
      </c>
      <c r="T9" s="15" t="s">
        <v>84</v>
      </c>
      <c r="U9" s="15" t="s">
        <v>76</v>
      </c>
      <c r="V9" s="25" t="s">
        <v>77</v>
      </c>
      <c r="W9" s="25" t="s">
        <v>78</v>
      </c>
      <c r="X9" s="25" t="s">
        <v>77</v>
      </c>
      <c r="Y9" s="16" t="s">
        <v>79</v>
      </c>
      <c r="Z9" s="25" t="s">
        <v>77</v>
      </c>
      <c r="AA9" s="25" t="s">
        <v>78</v>
      </c>
      <c r="AB9" s="15"/>
      <c r="AC9" s="16"/>
      <c r="AD9" s="15" t="s">
        <v>64</v>
      </c>
      <c r="AE9" s="15" t="s">
        <v>85</v>
      </c>
      <c r="AF9" s="15"/>
      <c r="AG9" s="15" t="s">
        <v>66</v>
      </c>
    </row>
    <row r="10" s="3" customFormat="1" ht="102" customHeight="1" spans="1:33">
      <c r="A10" s="16">
        <v>3</v>
      </c>
      <c r="B10" s="16" t="s">
        <v>86</v>
      </c>
      <c r="C10" s="16" t="s">
        <v>40</v>
      </c>
      <c r="D10" s="16" t="s">
        <v>87</v>
      </c>
      <c r="E10" s="16" t="s">
        <v>88</v>
      </c>
      <c r="F10" s="16" t="s">
        <v>89</v>
      </c>
      <c r="G10" s="16" t="s">
        <v>90</v>
      </c>
      <c r="H10" s="16" t="s">
        <v>91</v>
      </c>
      <c r="I10" s="16" t="s">
        <v>73</v>
      </c>
      <c r="J10" s="16">
        <v>584</v>
      </c>
      <c r="K10" s="16" t="s">
        <v>92</v>
      </c>
      <c r="L10" s="16">
        <v>14</v>
      </c>
      <c r="M10" s="16">
        <v>14</v>
      </c>
      <c r="N10" s="16"/>
      <c r="O10" s="16"/>
      <c r="P10" s="16" t="s">
        <v>93</v>
      </c>
      <c r="Q10" s="16">
        <v>584</v>
      </c>
      <c r="R10" s="16">
        <v>584</v>
      </c>
      <c r="S10" s="16" t="s">
        <v>94</v>
      </c>
      <c r="T10" s="16" t="s">
        <v>95</v>
      </c>
      <c r="U10" s="16" t="s">
        <v>96</v>
      </c>
      <c r="V10" s="25" t="s">
        <v>97</v>
      </c>
      <c r="W10" s="25" t="s">
        <v>98</v>
      </c>
      <c r="X10" s="25" t="s">
        <v>90</v>
      </c>
      <c r="Y10" s="25" t="s">
        <v>99</v>
      </c>
      <c r="Z10" s="25" t="s">
        <v>90</v>
      </c>
      <c r="AA10" s="25" t="s">
        <v>100</v>
      </c>
      <c r="AB10" s="15"/>
      <c r="AC10" s="16">
        <v>14</v>
      </c>
      <c r="AD10" s="16" t="s">
        <v>101</v>
      </c>
      <c r="AE10" s="16" t="s">
        <v>102</v>
      </c>
      <c r="AF10" s="15"/>
      <c r="AG10" s="15" t="s">
        <v>56</v>
      </c>
    </row>
    <row r="11" s="3" customFormat="1" ht="99" customHeight="1" spans="1:33">
      <c r="A11" s="16">
        <v>3</v>
      </c>
      <c r="B11" s="15" t="s">
        <v>86</v>
      </c>
      <c r="C11" s="15" t="s">
        <v>81</v>
      </c>
      <c r="D11" s="15" t="s">
        <v>87</v>
      </c>
      <c r="E11" s="15" t="s">
        <v>88</v>
      </c>
      <c r="F11" s="15" t="s">
        <v>89</v>
      </c>
      <c r="G11" s="15" t="s">
        <v>90</v>
      </c>
      <c r="H11" s="15" t="s">
        <v>103</v>
      </c>
      <c r="I11" s="19" t="s">
        <v>73</v>
      </c>
      <c r="J11" s="15">
        <v>2680</v>
      </c>
      <c r="K11" s="15" t="s">
        <v>104</v>
      </c>
      <c r="L11" s="16">
        <v>119.63</v>
      </c>
      <c r="M11" s="16">
        <v>119.63</v>
      </c>
      <c r="N11" s="15"/>
      <c r="O11" s="15"/>
      <c r="P11" s="15" t="s">
        <v>105</v>
      </c>
      <c r="Q11" s="15">
        <v>2680</v>
      </c>
      <c r="R11" s="15">
        <v>2680</v>
      </c>
      <c r="S11" s="15" t="s">
        <v>106</v>
      </c>
      <c r="T11" s="15" t="s">
        <v>107</v>
      </c>
      <c r="U11" s="15" t="s">
        <v>108</v>
      </c>
      <c r="V11" s="25" t="s">
        <v>97</v>
      </c>
      <c r="W11" s="25" t="s">
        <v>98</v>
      </c>
      <c r="X11" s="25" t="s">
        <v>90</v>
      </c>
      <c r="Y11" s="25" t="s">
        <v>99</v>
      </c>
      <c r="Z11" s="25" t="s">
        <v>90</v>
      </c>
      <c r="AA11" s="25" t="s">
        <v>100</v>
      </c>
      <c r="AB11" s="15"/>
      <c r="AC11" s="16"/>
      <c r="AD11" s="15" t="s">
        <v>109</v>
      </c>
      <c r="AE11" s="15" t="s">
        <v>85</v>
      </c>
      <c r="AF11" s="15"/>
      <c r="AG11" s="15" t="s">
        <v>66</v>
      </c>
    </row>
    <row r="12" s="3" customFormat="1" ht="99" customHeight="1" spans="1:33">
      <c r="A12" s="16">
        <v>4</v>
      </c>
      <c r="B12" s="16" t="s">
        <v>110</v>
      </c>
      <c r="C12" s="16" t="s">
        <v>40</v>
      </c>
      <c r="D12" s="16" t="s">
        <v>87</v>
      </c>
      <c r="E12" s="16" t="s">
        <v>88</v>
      </c>
      <c r="F12" s="16" t="s">
        <v>89</v>
      </c>
      <c r="G12" s="16" t="s">
        <v>111</v>
      </c>
      <c r="H12" s="16" t="s">
        <v>112</v>
      </c>
      <c r="I12" s="16" t="s">
        <v>73</v>
      </c>
      <c r="J12" s="16">
        <v>750</v>
      </c>
      <c r="K12" s="16" t="s">
        <v>92</v>
      </c>
      <c r="L12" s="16">
        <v>17</v>
      </c>
      <c r="M12" s="16">
        <v>17</v>
      </c>
      <c r="N12" s="16">
        <v>0</v>
      </c>
      <c r="O12" s="16">
        <v>0</v>
      </c>
      <c r="P12" s="16" t="s">
        <v>113</v>
      </c>
      <c r="Q12" s="16">
        <v>708</v>
      </c>
      <c r="R12" s="16">
        <v>708</v>
      </c>
      <c r="S12" s="16" t="s">
        <v>94</v>
      </c>
      <c r="T12" s="16" t="s">
        <v>114</v>
      </c>
      <c r="U12" s="16" t="s">
        <v>96</v>
      </c>
      <c r="V12" s="25" t="s">
        <v>97</v>
      </c>
      <c r="W12" s="25" t="s">
        <v>98</v>
      </c>
      <c r="X12" s="25" t="s">
        <v>111</v>
      </c>
      <c r="Y12" s="25" t="s">
        <v>115</v>
      </c>
      <c r="Z12" s="25" t="s">
        <v>111</v>
      </c>
      <c r="AA12" s="25" t="s">
        <v>115</v>
      </c>
      <c r="AB12" s="15"/>
      <c r="AC12" s="16">
        <v>17</v>
      </c>
      <c r="AD12" s="16" t="s">
        <v>116</v>
      </c>
      <c r="AE12" s="16" t="s">
        <v>117</v>
      </c>
      <c r="AF12" s="15"/>
      <c r="AG12" s="15" t="s">
        <v>56</v>
      </c>
    </row>
    <row r="13" s="3" customFormat="1" ht="99" customHeight="1" spans="1:33">
      <c r="A13" s="16">
        <v>4</v>
      </c>
      <c r="B13" s="15" t="s">
        <v>110</v>
      </c>
      <c r="C13" s="15" t="s">
        <v>81</v>
      </c>
      <c r="D13" s="15" t="s">
        <v>87</v>
      </c>
      <c r="E13" s="15" t="s">
        <v>88</v>
      </c>
      <c r="F13" s="15" t="s">
        <v>89</v>
      </c>
      <c r="G13" s="15" t="s">
        <v>111</v>
      </c>
      <c r="H13" s="15" t="s">
        <v>118</v>
      </c>
      <c r="I13" s="19" t="s">
        <v>73</v>
      </c>
      <c r="J13" s="15">
        <v>833</v>
      </c>
      <c r="K13" s="15" t="s">
        <v>104</v>
      </c>
      <c r="L13" s="16">
        <v>31.675</v>
      </c>
      <c r="M13" s="16">
        <v>31.675</v>
      </c>
      <c r="N13" s="15">
        <v>0</v>
      </c>
      <c r="O13" s="15">
        <v>0</v>
      </c>
      <c r="P13" s="15" t="s">
        <v>119</v>
      </c>
      <c r="Q13" s="15">
        <v>833</v>
      </c>
      <c r="R13" s="15">
        <v>833</v>
      </c>
      <c r="S13" s="15" t="s">
        <v>120</v>
      </c>
      <c r="T13" s="15" t="s">
        <v>121</v>
      </c>
      <c r="U13" s="15" t="s">
        <v>122</v>
      </c>
      <c r="V13" s="25" t="s">
        <v>97</v>
      </c>
      <c r="W13" s="25" t="s">
        <v>98</v>
      </c>
      <c r="X13" s="25" t="s">
        <v>111</v>
      </c>
      <c r="Y13" s="25" t="s">
        <v>115</v>
      </c>
      <c r="Z13" s="25" t="s">
        <v>111</v>
      </c>
      <c r="AA13" s="25" t="s">
        <v>115</v>
      </c>
      <c r="AB13" s="15"/>
      <c r="AC13" s="16"/>
      <c r="AD13" s="15" t="s">
        <v>109</v>
      </c>
      <c r="AE13" s="15" t="s">
        <v>85</v>
      </c>
      <c r="AF13" s="15"/>
      <c r="AG13" s="15" t="s">
        <v>66</v>
      </c>
    </row>
    <row r="14" s="3" customFormat="1" ht="110" customHeight="1" spans="1:33">
      <c r="A14" s="16">
        <v>5</v>
      </c>
      <c r="B14" s="16" t="s">
        <v>123</v>
      </c>
      <c r="C14" s="16" t="s">
        <v>40</v>
      </c>
      <c r="D14" s="16" t="s">
        <v>87</v>
      </c>
      <c r="E14" s="16" t="s">
        <v>88</v>
      </c>
      <c r="F14" s="16" t="s">
        <v>89</v>
      </c>
      <c r="G14" s="16" t="s">
        <v>124</v>
      </c>
      <c r="H14" s="16" t="s">
        <v>125</v>
      </c>
      <c r="I14" s="16" t="s">
        <v>73</v>
      </c>
      <c r="J14" s="16">
        <v>861</v>
      </c>
      <c r="K14" s="16" t="s">
        <v>126</v>
      </c>
      <c r="L14" s="16">
        <v>31</v>
      </c>
      <c r="M14" s="16">
        <v>31</v>
      </c>
      <c r="N14" s="16">
        <v>0</v>
      </c>
      <c r="O14" s="16">
        <v>0</v>
      </c>
      <c r="P14" s="16" t="s">
        <v>113</v>
      </c>
      <c r="Q14" s="16">
        <v>861</v>
      </c>
      <c r="R14" s="16">
        <v>861</v>
      </c>
      <c r="S14" s="16">
        <v>0.05</v>
      </c>
      <c r="T14" s="16" t="s">
        <v>127</v>
      </c>
      <c r="U14" s="16" t="s">
        <v>128</v>
      </c>
      <c r="V14" s="25" t="s">
        <v>97</v>
      </c>
      <c r="W14" s="25" t="s">
        <v>98</v>
      </c>
      <c r="X14" s="25" t="s">
        <v>129</v>
      </c>
      <c r="Y14" s="25" t="s">
        <v>130</v>
      </c>
      <c r="Z14" s="25" t="s">
        <v>129</v>
      </c>
      <c r="AA14" s="25" t="s">
        <v>130</v>
      </c>
      <c r="AB14" s="15"/>
      <c r="AC14" s="16">
        <v>31</v>
      </c>
      <c r="AD14" s="16" t="s">
        <v>131</v>
      </c>
      <c r="AE14" s="16" t="s">
        <v>85</v>
      </c>
      <c r="AF14" s="15"/>
      <c r="AG14" s="15" t="s">
        <v>56</v>
      </c>
    </row>
    <row r="15" s="3" customFormat="1" ht="99" customHeight="1" spans="1:33">
      <c r="A15" s="16">
        <v>5</v>
      </c>
      <c r="B15" s="15" t="s">
        <v>123</v>
      </c>
      <c r="C15" s="15" t="s">
        <v>81</v>
      </c>
      <c r="D15" s="15" t="s">
        <v>87</v>
      </c>
      <c r="E15" s="15" t="s">
        <v>88</v>
      </c>
      <c r="F15" s="15" t="s">
        <v>89</v>
      </c>
      <c r="G15" s="15" t="s">
        <v>124</v>
      </c>
      <c r="H15" s="15" t="s">
        <v>132</v>
      </c>
      <c r="I15" s="19" t="s">
        <v>73</v>
      </c>
      <c r="J15" s="15">
        <v>788</v>
      </c>
      <c r="K15" s="15" t="s">
        <v>104</v>
      </c>
      <c r="L15" s="16">
        <v>36.975</v>
      </c>
      <c r="M15" s="16">
        <v>36.975</v>
      </c>
      <c r="N15" s="15">
        <v>0</v>
      </c>
      <c r="O15" s="15">
        <v>0</v>
      </c>
      <c r="P15" s="15" t="s">
        <v>133</v>
      </c>
      <c r="Q15" s="15">
        <v>788</v>
      </c>
      <c r="R15" s="15">
        <v>788</v>
      </c>
      <c r="S15" s="15" t="s">
        <v>134</v>
      </c>
      <c r="T15" s="15" t="s">
        <v>135</v>
      </c>
      <c r="U15" s="15" t="s">
        <v>136</v>
      </c>
      <c r="V15" s="25" t="s">
        <v>97</v>
      </c>
      <c r="W15" s="25" t="s">
        <v>98</v>
      </c>
      <c r="X15" s="25" t="s">
        <v>129</v>
      </c>
      <c r="Y15" s="25" t="s">
        <v>130</v>
      </c>
      <c r="Z15" s="25" t="s">
        <v>129</v>
      </c>
      <c r="AA15" s="25" t="s">
        <v>130</v>
      </c>
      <c r="AB15" s="15"/>
      <c r="AC15" s="16"/>
      <c r="AD15" s="15" t="s">
        <v>109</v>
      </c>
      <c r="AE15" s="15" t="s">
        <v>85</v>
      </c>
      <c r="AF15" s="15"/>
      <c r="AG15" s="15" t="s">
        <v>66</v>
      </c>
    </row>
    <row r="16" s="3" customFormat="1" ht="102" customHeight="1" spans="1:33">
      <c r="A16" s="16">
        <v>6</v>
      </c>
      <c r="B16" s="16" t="s">
        <v>137</v>
      </c>
      <c r="C16" s="16" t="s">
        <v>40</v>
      </c>
      <c r="D16" s="16" t="s">
        <v>87</v>
      </c>
      <c r="E16" s="16" t="s">
        <v>88</v>
      </c>
      <c r="F16" s="16" t="s">
        <v>89</v>
      </c>
      <c r="G16" s="16" t="s">
        <v>124</v>
      </c>
      <c r="H16" s="16" t="s">
        <v>138</v>
      </c>
      <c r="I16" s="16" t="s">
        <v>73</v>
      </c>
      <c r="J16" s="16">
        <v>1629</v>
      </c>
      <c r="K16" s="16" t="s">
        <v>126</v>
      </c>
      <c r="L16" s="16">
        <v>71</v>
      </c>
      <c r="M16" s="16">
        <v>71</v>
      </c>
      <c r="N16" s="16"/>
      <c r="O16" s="16"/>
      <c r="P16" s="16" t="s">
        <v>139</v>
      </c>
      <c r="Q16" s="16">
        <v>1629</v>
      </c>
      <c r="R16" s="16">
        <v>1629</v>
      </c>
      <c r="S16" s="16">
        <v>0.052</v>
      </c>
      <c r="T16" s="16" t="s">
        <v>140</v>
      </c>
      <c r="U16" s="16" t="s">
        <v>141</v>
      </c>
      <c r="V16" s="25" t="s">
        <v>97</v>
      </c>
      <c r="W16" s="25" t="s">
        <v>98</v>
      </c>
      <c r="X16" s="25" t="s">
        <v>142</v>
      </c>
      <c r="Y16" s="25" t="s">
        <v>143</v>
      </c>
      <c r="Z16" s="25" t="s">
        <v>142</v>
      </c>
      <c r="AA16" s="25" t="s">
        <v>143</v>
      </c>
      <c r="AB16" s="16"/>
      <c r="AC16" s="16">
        <v>71</v>
      </c>
      <c r="AD16" s="16" t="s">
        <v>101</v>
      </c>
      <c r="AE16" s="16" t="s">
        <v>144</v>
      </c>
      <c r="AF16" s="15"/>
      <c r="AG16" s="15" t="s">
        <v>56</v>
      </c>
    </row>
    <row r="17" s="3" customFormat="1" ht="110" customHeight="1" spans="1:33">
      <c r="A17" s="16">
        <v>6</v>
      </c>
      <c r="B17" s="15" t="s">
        <v>137</v>
      </c>
      <c r="C17" s="15" t="s">
        <v>81</v>
      </c>
      <c r="D17" s="15" t="s">
        <v>87</v>
      </c>
      <c r="E17" s="15" t="s">
        <v>88</v>
      </c>
      <c r="F17" s="15" t="s">
        <v>89</v>
      </c>
      <c r="G17" s="15" t="s">
        <v>124</v>
      </c>
      <c r="H17" s="15" t="s">
        <v>145</v>
      </c>
      <c r="I17" s="19" t="s">
        <v>73</v>
      </c>
      <c r="J17" s="15">
        <v>1855</v>
      </c>
      <c r="K17" s="15" t="s">
        <v>104</v>
      </c>
      <c r="L17" s="16">
        <v>86.91</v>
      </c>
      <c r="M17" s="16">
        <v>86.91</v>
      </c>
      <c r="N17" s="15"/>
      <c r="O17" s="15"/>
      <c r="P17" s="15" t="s">
        <v>133</v>
      </c>
      <c r="Q17" s="15">
        <v>1855</v>
      </c>
      <c r="R17" s="15">
        <v>1855</v>
      </c>
      <c r="S17" s="15" t="s">
        <v>134</v>
      </c>
      <c r="T17" s="15" t="s">
        <v>146</v>
      </c>
      <c r="U17" s="15" t="s">
        <v>136</v>
      </c>
      <c r="V17" s="25" t="s">
        <v>97</v>
      </c>
      <c r="W17" s="25" t="s">
        <v>98</v>
      </c>
      <c r="X17" s="25" t="s">
        <v>142</v>
      </c>
      <c r="Y17" s="25" t="s">
        <v>143</v>
      </c>
      <c r="Z17" s="25" t="s">
        <v>142</v>
      </c>
      <c r="AA17" s="25" t="s">
        <v>143</v>
      </c>
      <c r="AB17" s="15"/>
      <c r="AC17" s="16"/>
      <c r="AD17" s="15" t="s">
        <v>109</v>
      </c>
      <c r="AE17" s="15" t="s">
        <v>85</v>
      </c>
      <c r="AF17" s="15"/>
      <c r="AG17" s="15" t="s">
        <v>66</v>
      </c>
    </row>
    <row r="18" s="3" customFormat="1" ht="97" customHeight="1" spans="1:33">
      <c r="A18" s="16">
        <v>7</v>
      </c>
      <c r="B18" s="16" t="s">
        <v>147</v>
      </c>
      <c r="C18" s="16" t="s">
        <v>40</v>
      </c>
      <c r="D18" s="16" t="s">
        <v>87</v>
      </c>
      <c r="E18" s="16" t="s">
        <v>88</v>
      </c>
      <c r="F18" s="16" t="s">
        <v>89</v>
      </c>
      <c r="G18" s="16" t="s">
        <v>124</v>
      </c>
      <c r="H18" s="16" t="s">
        <v>148</v>
      </c>
      <c r="I18" s="16" t="s">
        <v>73</v>
      </c>
      <c r="J18" s="16">
        <v>1565</v>
      </c>
      <c r="K18" s="16" t="s">
        <v>126</v>
      </c>
      <c r="L18" s="16">
        <v>46</v>
      </c>
      <c r="M18" s="16">
        <v>46</v>
      </c>
      <c r="N18" s="16">
        <v>0</v>
      </c>
      <c r="O18" s="16">
        <v>0</v>
      </c>
      <c r="P18" s="16" t="s">
        <v>149</v>
      </c>
      <c r="Q18" s="16">
        <v>1565</v>
      </c>
      <c r="R18" s="16">
        <v>1565</v>
      </c>
      <c r="S18" s="16" t="s">
        <v>149</v>
      </c>
      <c r="T18" s="16" t="s">
        <v>150</v>
      </c>
      <c r="U18" s="16" t="s">
        <v>151</v>
      </c>
      <c r="V18" s="25" t="s">
        <v>97</v>
      </c>
      <c r="W18" s="25" t="s">
        <v>98</v>
      </c>
      <c r="X18" s="25" t="s">
        <v>152</v>
      </c>
      <c r="Y18" s="25" t="s">
        <v>153</v>
      </c>
      <c r="Z18" s="25" t="s">
        <v>152</v>
      </c>
      <c r="AA18" s="25" t="s">
        <v>153</v>
      </c>
      <c r="AB18" s="16"/>
      <c r="AC18" s="16">
        <v>46</v>
      </c>
      <c r="AD18" s="16" t="s">
        <v>154</v>
      </c>
      <c r="AE18" s="16" t="s">
        <v>144</v>
      </c>
      <c r="AF18" s="15"/>
      <c r="AG18" s="15" t="s">
        <v>56</v>
      </c>
    </row>
    <row r="19" s="3" customFormat="1" ht="97" customHeight="1" spans="1:33">
      <c r="A19" s="16">
        <v>7</v>
      </c>
      <c r="B19" s="15" t="s">
        <v>147</v>
      </c>
      <c r="C19" s="15" t="s">
        <v>81</v>
      </c>
      <c r="D19" s="15" t="s">
        <v>87</v>
      </c>
      <c r="E19" s="15" t="s">
        <v>88</v>
      </c>
      <c r="F19" s="15" t="s">
        <v>89</v>
      </c>
      <c r="G19" s="15" t="s">
        <v>124</v>
      </c>
      <c r="H19" s="15" t="s">
        <v>155</v>
      </c>
      <c r="I19" s="19" t="s">
        <v>73</v>
      </c>
      <c r="J19" s="15">
        <v>1687</v>
      </c>
      <c r="K19" s="15" t="s">
        <v>104</v>
      </c>
      <c r="L19" s="16">
        <v>74.925</v>
      </c>
      <c r="M19" s="16">
        <v>74.925</v>
      </c>
      <c r="N19" s="15">
        <v>0</v>
      </c>
      <c r="O19" s="15">
        <v>0</v>
      </c>
      <c r="P19" s="15" t="s">
        <v>156</v>
      </c>
      <c r="Q19" s="15">
        <v>1687</v>
      </c>
      <c r="R19" s="15">
        <v>1687</v>
      </c>
      <c r="S19" s="15" t="s">
        <v>157</v>
      </c>
      <c r="T19" s="15" t="s">
        <v>158</v>
      </c>
      <c r="U19" s="15" t="s">
        <v>159</v>
      </c>
      <c r="V19" s="25" t="s">
        <v>97</v>
      </c>
      <c r="W19" s="25" t="s">
        <v>98</v>
      </c>
      <c r="X19" s="25" t="s">
        <v>152</v>
      </c>
      <c r="Y19" s="25" t="s">
        <v>153</v>
      </c>
      <c r="Z19" s="25" t="s">
        <v>152</v>
      </c>
      <c r="AA19" s="25" t="s">
        <v>153</v>
      </c>
      <c r="AB19" s="15"/>
      <c r="AC19" s="16"/>
      <c r="AD19" s="15" t="s">
        <v>109</v>
      </c>
      <c r="AE19" s="15" t="s">
        <v>85</v>
      </c>
      <c r="AF19" s="15"/>
      <c r="AG19" s="15" t="s">
        <v>66</v>
      </c>
    </row>
    <row r="20" s="3" customFormat="1" ht="110" customHeight="1" spans="1:33">
      <c r="A20" s="16">
        <v>8</v>
      </c>
      <c r="B20" s="16" t="s">
        <v>160</v>
      </c>
      <c r="C20" s="16" t="s">
        <v>40</v>
      </c>
      <c r="D20" s="16" t="s">
        <v>87</v>
      </c>
      <c r="E20" s="16" t="s">
        <v>88</v>
      </c>
      <c r="F20" s="16" t="s">
        <v>89</v>
      </c>
      <c r="G20" s="16" t="s">
        <v>161</v>
      </c>
      <c r="H20" s="16" t="s">
        <v>162</v>
      </c>
      <c r="I20" s="16" t="s">
        <v>73</v>
      </c>
      <c r="J20" s="16">
        <v>830</v>
      </c>
      <c r="K20" s="16" t="s">
        <v>126</v>
      </c>
      <c r="L20" s="16">
        <v>22</v>
      </c>
      <c r="M20" s="16">
        <v>22</v>
      </c>
      <c r="N20" s="16">
        <v>0</v>
      </c>
      <c r="O20" s="16">
        <v>0</v>
      </c>
      <c r="P20" s="16" t="s">
        <v>163</v>
      </c>
      <c r="Q20" s="16">
        <v>830</v>
      </c>
      <c r="R20" s="16">
        <v>830</v>
      </c>
      <c r="S20" s="16">
        <v>300</v>
      </c>
      <c r="T20" s="16" t="s">
        <v>164</v>
      </c>
      <c r="U20" s="16" t="s">
        <v>165</v>
      </c>
      <c r="V20" s="25" t="s">
        <v>97</v>
      </c>
      <c r="W20" s="25" t="s">
        <v>98</v>
      </c>
      <c r="X20" s="25" t="s">
        <v>166</v>
      </c>
      <c r="Y20" s="25" t="s">
        <v>167</v>
      </c>
      <c r="Z20" s="25" t="s">
        <v>166</v>
      </c>
      <c r="AA20" s="25" t="s">
        <v>167</v>
      </c>
      <c r="AB20" s="15"/>
      <c r="AC20" s="16">
        <v>22</v>
      </c>
      <c r="AD20" s="16" t="s">
        <v>154</v>
      </c>
      <c r="AE20" s="16" t="s">
        <v>168</v>
      </c>
      <c r="AF20" s="15"/>
      <c r="AG20" s="15" t="s">
        <v>56</v>
      </c>
    </row>
    <row r="21" s="3" customFormat="1" ht="99" customHeight="1" spans="1:33">
      <c r="A21" s="16">
        <v>8</v>
      </c>
      <c r="B21" s="15" t="s">
        <v>160</v>
      </c>
      <c r="C21" s="15" t="s">
        <v>81</v>
      </c>
      <c r="D21" s="15" t="s">
        <v>87</v>
      </c>
      <c r="E21" s="15" t="s">
        <v>88</v>
      </c>
      <c r="F21" s="15" t="s">
        <v>89</v>
      </c>
      <c r="G21" s="15" t="s">
        <v>161</v>
      </c>
      <c r="H21" s="15" t="s">
        <v>169</v>
      </c>
      <c r="I21" s="19" t="s">
        <v>73</v>
      </c>
      <c r="J21" s="15">
        <v>1170</v>
      </c>
      <c r="K21" s="15" t="s">
        <v>104</v>
      </c>
      <c r="L21" s="16">
        <v>40.095</v>
      </c>
      <c r="M21" s="16">
        <v>40.095</v>
      </c>
      <c r="N21" s="15">
        <v>0</v>
      </c>
      <c r="O21" s="15">
        <v>0</v>
      </c>
      <c r="P21" s="15" t="s">
        <v>170</v>
      </c>
      <c r="Q21" s="15">
        <v>1170</v>
      </c>
      <c r="R21" s="15">
        <v>1170</v>
      </c>
      <c r="S21" s="15" t="s">
        <v>171</v>
      </c>
      <c r="T21" s="15" t="s">
        <v>172</v>
      </c>
      <c r="U21" s="15" t="s">
        <v>173</v>
      </c>
      <c r="V21" s="25" t="s">
        <v>97</v>
      </c>
      <c r="W21" s="25" t="s">
        <v>98</v>
      </c>
      <c r="X21" s="25" t="s">
        <v>166</v>
      </c>
      <c r="Y21" s="25" t="s">
        <v>167</v>
      </c>
      <c r="Z21" s="25" t="s">
        <v>166</v>
      </c>
      <c r="AA21" s="25" t="s">
        <v>167</v>
      </c>
      <c r="AB21" s="15"/>
      <c r="AC21" s="16"/>
      <c r="AD21" s="15" t="s">
        <v>109</v>
      </c>
      <c r="AE21" s="15" t="s">
        <v>85</v>
      </c>
      <c r="AF21" s="15"/>
      <c r="AG21" s="15" t="s">
        <v>66</v>
      </c>
    </row>
    <row r="22" s="3" customFormat="1" ht="110" customHeight="1" spans="1:33">
      <c r="A22" s="16">
        <v>9</v>
      </c>
      <c r="B22" s="16" t="s">
        <v>174</v>
      </c>
      <c r="C22" s="16" t="s">
        <v>40</v>
      </c>
      <c r="D22" s="16" t="s">
        <v>87</v>
      </c>
      <c r="E22" s="16" t="s">
        <v>88</v>
      </c>
      <c r="F22" s="16" t="s">
        <v>89</v>
      </c>
      <c r="G22" s="16" t="s">
        <v>175</v>
      </c>
      <c r="H22" s="16" t="s">
        <v>176</v>
      </c>
      <c r="I22" s="16" t="s">
        <v>73</v>
      </c>
      <c r="J22" s="16">
        <v>1564</v>
      </c>
      <c r="K22" s="16" t="s">
        <v>177</v>
      </c>
      <c r="L22" s="16">
        <v>39</v>
      </c>
      <c r="M22" s="16">
        <v>39</v>
      </c>
      <c r="N22" s="16">
        <v>0</v>
      </c>
      <c r="O22" s="16">
        <v>0</v>
      </c>
      <c r="P22" s="16" t="s">
        <v>178</v>
      </c>
      <c r="Q22" s="16">
        <v>1564</v>
      </c>
      <c r="R22" s="16">
        <v>1564</v>
      </c>
      <c r="S22" s="16" t="s">
        <v>179</v>
      </c>
      <c r="T22" s="16" t="s">
        <v>180</v>
      </c>
      <c r="U22" s="16" t="s">
        <v>181</v>
      </c>
      <c r="V22" s="25" t="s">
        <v>97</v>
      </c>
      <c r="W22" s="25" t="s">
        <v>98</v>
      </c>
      <c r="X22" s="25" t="s">
        <v>182</v>
      </c>
      <c r="Y22" s="25" t="s">
        <v>183</v>
      </c>
      <c r="Z22" s="25" t="s">
        <v>182</v>
      </c>
      <c r="AA22" s="25" t="s">
        <v>183</v>
      </c>
      <c r="AB22" s="16"/>
      <c r="AC22" s="16">
        <v>39</v>
      </c>
      <c r="AD22" s="16" t="s">
        <v>131</v>
      </c>
      <c r="AE22" s="16" t="s">
        <v>80</v>
      </c>
      <c r="AF22" s="15"/>
      <c r="AG22" s="15" t="s">
        <v>56</v>
      </c>
    </row>
    <row r="23" s="3" customFormat="1" ht="99" customHeight="1" spans="1:33">
      <c r="A23" s="16">
        <v>9</v>
      </c>
      <c r="B23" s="15" t="s">
        <v>174</v>
      </c>
      <c r="C23" s="15" t="s">
        <v>81</v>
      </c>
      <c r="D23" s="15" t="s">
        <v>87</v>
      </c>
      <c r="E23" s="15" t="s">
        <v>88</v>
      </c>
      <c r="F23" s="15" t="s">
        <v>89</v>
      </c>
      <c r="G23" s="15" t="s">
        <v>175</v>
      </c>
      <c r="H23" s="15" t="s">
        <v>176</v>
      </c>
      <c r="I23" s="19" t="s">
        <v>73</v>
      </c>
      <c r="J23" s="15">
        <v>1266</v>
      </c>
      <c r="K23" s="15" t="s">
        <v>104</v>
      </c>
      <c r="L23" s="16">
        <v>49.065</v>
      </c>
      <c r="M23" s="16">
        <v>49.065</v>
      </c>
      <c r="N23" s="15">
        <v>0</v>
      </c>
      <c r="O23" s="15">
        <v>0</v>
      </c>
      <c r="P23" s="15" t="s">
        <v>184</v>
      </c>
      <c r="Q23" s="15">
        <v>1266</v>
      </c>
      <c r="R23" s="15">
        <v>1266</v>
      </c>
      <c r="S23" s="15" t="s">
        <v>185</v>
      </c>
      <c r="T23" s="15" t="s">
        <v>186</v>
      </c>
      <c r="U23" s="15" t="s">
        <v>187</v>
      </c>
      <c r="V23" s="25" t="s">
        <v>97</v>
      </c>
      <c r="W23" s="25" t="s">
        <v>98</v>
      </c>
      <c r="X23" s="25" t="s">
        <v>182</v>
      </c>
      <c r="Y23" s="25" t="s">
        <v>183</v>
      </c>
      <c r="Z23" s="25" t="s">
        <v>182</v>
      </c>
      <c r="AA23" s="25" t="s">
        <v>183</v>
      </c>
      <c r="AB23" s="15"/>
      <c r="AC23" s="16"/>
      <c r="AD23" s="15" t="s">
        <v>109</v>
      </c>
      <c r="AE23" s="15" t="s">
        <v>85</v>
      </c>
      <c r="AF23" s="15"/>
      <c r="AG23" s="15" t="s">
        <v>66</v>
      </c>
    </row>
    <row r="24" s="3" customFormat="1" ht="97" customHeight="1" spans="1:33">
      <c r="A24" s="16">
        <v>10</v>
      </c>
      <c r="B24" s="16" t="s">
        <v>188</v>
      </c>
      <c r="C24" s="16" t="s">
        <v>40</v>
      </c>
      <c r="D24" s="16" t="s">
        <v>87</v>
      </c>
      <c r="E24" s="16" t="s">
        <v>88</v>
      </c>
      <c r="F24" s="16" t="s">
        <v>89</v>
      </c>
      <c r="G24" s="16" t="s">
        <v>189</v>
      </c>
      <c r="H24" s="16" t="s">
        <v>176</v>
      </c>
      <c r="I24" s="16" t="s">
        <v>73</v>
      </c>
      <c r="J24" s="16">
        <v>1087</v>
      </c>
      <c r="K24" s="16" t="s">
        <v>190</v>
      </c>
      <c r="L24" s="16">
        <v>34</v>
      </c>
      <c r="M24" s="16">
        <v>34</v>
      </c>
      <c r="N24" s="16">
        <v>0</v>
      </c>
      <c r="O24" s="16">
        <v>0</v>
      </c>
      <c r="P24" s="16" t="s">
        <v>191</v>
      </c>
      <c r="Q24" s="16">
        <v>1087</v>
      </c>
      <c r="R24" s="16">
        <v>1087</v>
      </c>
      <c r="S24" s="16">
        <v>312</v>
      </c>
      <c r="T24" s="16" t="s">
        <v>192</v>
      </c>
      <c r="U24" s="16" t="s">
        <v>193</v>
      </c>
      <c r="V24" s="25" t="s">
        <v>97</v>
      </c>
      <c r="W24" s="25" t="s">
        <v>98</v>
      </c>
      <c r="X24" s="25" t="s">
        <v>194</v>
      </c>
      <c r="Y24" s="25" t="s">
        <v>195</v>
      </c>
      <c r="Z24" s="25" t="s">
        <v>194</v>
      </c>
      <c r="AA24" s="25" t="s">
        <v>195</v>
      </c>
      <c r="AB24" s="15"/>
      <c r="AC24" s="16">
        <v>34</v>
      </c>
      <c r="AD24" s="16" t="s">
        <v>101</v>
      </c>
      <c r="AE24" s="16" t="s">
        <v>101</v>
      </c>
      <c r="AF24" s="15"/>
      <c r="AG24" s="15" t="s">
        <v>56</v>
      </c>
    </row>
    <row r="25" s="3" customFormat="1" ht="110" customHeight="1" spans="1:33">
      <c r="A25" s="16">
        <v>10</v>
      </c>
      <c r="B25" s="15" t="s">
        <v>188</v>
      </c>
      <c r="C25" s="15" t="s">
        <v>81</v>
      </c>
      <c r="D25" s="15" t="s">
        <v>87</v>
      </c>
      <c r="E25" s="15" t="s">
        <v>88</v>
      </c>
      <c r="F25" s="15" t="s">
        <v>89</v>
      </c>
      <c r="G25" s="15" t="s">
        <v>189</v>
      </c>
      <c r="H25" s="15" t="s">
        <v>176</v>
      </c>
      <c r="I25" s="19" t="s">
        <v>73</v>
      </c>
      <c r="J25" s="15">
        <v>1270</v>
      </c>
      <c r="K25" s="15" t="s">
        <v>104</v>
      </c>
      <c r="L25" s="16">
        <v>39.255</v>
      </c>
      <c r="M25" s="16">
        <v>39.255</v>
      </c>
      <c r="N25" s="15">
        <v>0</v>
      </c>
      <c r="O25" s="15">
        <v>0</v>
      </c>
      <c r="P25" s="15" t="s">
        <v>196</v>
      </c>
      <c r="Q25" s="15">
        <v>1270</v>
      </c>
      <c r="R25" s="15">
        <v>1270</v>
      </c>
      <c r="S25" s="15" t="s">
        <v>197</v>
      </c>
      <c r="T25" s="15" t="s">
        <v>198</v>
      </c>
      <c r="U25" s="15" t="s">
        <v>199</v>
      </c>
      <c r="V25" s="25" t="s">
        <v>97</v>
      </c>
      <c r="W25" s="25" t="s">
        <v>98</v>
      </c>
      <c r="X25" s="25" t="s">
        <v>194</v>
      </c>
      <c r="Y25" s="25" t="s">
        <v>195</v>
      </c>
      <c r="Z25" s="25" t="s">
        <v>194</v>
      </c>
      <c r="AA25" s="25" t="s">
        <v>195</v>
      </c>
      <c r="AB25" s="15"/>
      <c r="AC25" s="16"/>
      <c r="AD25" s="15" t="s">
        <v>109</v>
      </c>
      <c r="AE25" s="15" t="s">
        <v>85</v>
      </c>
      <c r="AF25" s="15"/>
      <c r="AG25" s="15" t="s">
        <v>66</v>
      </c>
    </row>
    <row r="26" s="3" customFormat="1" ht="110" customHeight="1" spans="1:33">
      <c r="A26" s="16">
        <v>11</v>
      </c>
      <c r="B26" s="15" t="s">
        <v>200</v>
      </c>
      <c r="C26" s="16" t="s">
        <v>40</v>
      </c>
      <c r="D26" s="16" t="s">
        <v>87</v>
      </c>
      <c r="E26" s="16" t="s">
        <v>88</v>
      </c>
      <c r="F26" s="16" t="s">
        <v>89</v>
      </c>
      <c r="G26" s="16" t="s">
        <v>201</v>
      </c>
      <c r="H26" s="16" t="s">
        <v>202</v>
      </c>
      <c r="I26" s="16" t="s">
        <v>73</v>
      </c>
      <c r="J26" s="16">
        <v>1000</v>
      </c>
      <c r="K26" s="16" t="s">
        <v>177</v>
      </c>
      <c r="L26" s="16">
        <v>36</v>
      </c>
      <c r="M26" s="16">
        <v>36</v>
      </c>
      <c r="N26" s="16">
        <v>0</v>
      </c>
      <c r="O26" s="16">
        <v>0</v>
      </c>
      <c r="P26" s="16" t="s">
        <v>203</v>
      </c>
      <c r="Q26" s="16">
        <v>1000</v>
      </c>
      <c r="R26" s="16">
        <v>1000</v>
      </c>
      <c r="S26" s="16" t="s">
        <v>203</v>
      </c>
      <c r="T26" s="16" t="s">
        <v>204</v>
      </c>
      <c r="U26" s="16" t="s">
        <v>205</v>
      </c>
      <c r="V26" s="25" t="s">
        <v>97</v>
      </c>
      <c r="W26" s="25" t="s">
        <v>98</v>
      </c>
      <c r="X26" s="25" t="s">
        <v>206</v>
      </c>
      <c r="Y26" s="25" t="s">
        <v>207</v>
      </c>
      <c r="Z26" s="25" t="s">
        <v>206</v>
      </c>
      <c r="AA26" s="25" t="s">
        <v>207</v>
      </c>
      <c r="AB26" s="16"/>
      <c r="AC26" s="15">
        <v>36</v>
      </c>
      <c r="AD26" s="16" t="s">
        <v>208</v>
      </c>
      <c r="AE26" s="16" t="s">
        <v>209</v>
      </c>
      <c r="AF26" s="15"/>
      <c r="AG26" s="15" t="s">
        <v>56</v>
      </c>
    </row>
    <row r="27" s="3" customFormat="1" ht="110" customHeight="1" spans="1:33">
      <c r="A27" s="16">
        <v>11</v>
      </c>
      <c r="B27" s="15" t="s">
        <v>200</v>
      </c>
      <c r="C27" s="15" t="s">
        <v>81</v>
      </c>
      <c r="D27" s="16" t="s">
        <v>87</v>
      </c>
      <c r="E27" s="16" t="s">
        <v>88</v>
      </c>
      <c r="F27" s="16" t="s">
        <v>89</v>
      </c>
      <c r="G27" s="16" t="s">
        <v>201</v>
      </c>
      <c r="H27" s="16" t="s">
        <v>210</v>
      </c>
      <c r="I27" s="16" t="s">
        <v>73</v>
      </c>
      <c r="J27" s="16">
        <v>1157</v>
      </c>
      <c r="K27" s="16" t="s">
        <v>104</v>
      </c>
      <c r="L27" s="16">
        <v>38.085</v>
      </c>
      <c r="M27" s="16">
        <v>38.085</v>
      </c>
      <c r="N27" s="16">
        <v>0</v>
      </c>
      <c r="O27" s="16">
        <v>0</v>
      </c>
      <c r="P27" s="16" t="s">
        <v>211</v>
      </c>
      <c r="Q27" s="16">
        <v>1157</v>
      </c>
      <c r="R27" s="16">
        <v>1157</v>
      </c>
      <c r="S27" s="15" t="s">
        <v>212</v>
      </c>
      <c r="T27" s="15" t="s">
        <v>213</v>
      </c>
      <c r="U27" s="15" t="s">
        <v>214</v>
      </c>
      <c r="V27" s="25" t="s">
        <v>97</v>
      </c>
      <c r="W27" s="25" t="s">
        <v>98</v>
      </c>
      <c r="X27" s="25" t="s">
        <v>206</v>
      </c>
      <c r="Y27" s="25" t="s">
        <v>207</v>
      </c>
      <c r="Z27" s="25" t="s">
        <v>206</v>
      </c>
      <c r="AA27" s="25" t="s">
        <v>207</v>
      </c>
      <c r="AB27" s="16"/>
      <c r="AC27" s="15"/>
      <c r="AD27" s="15" t="s">
        <v>109</v>
      </c>
      <c r="AE27" s="15" t="s">
        <v>85</v>
      </c>
      <c r="AF27" s="26"/>
      <c r="AG27" s="15" t="s">
        <v>66</v>
      </c>
    </row>
    <row r="28" s="3" customFormat="1" ht="110" customHeight="1" spans="1:33">
      <c r="A28" s="16">
        <v>12</v>
      </c>
      <c r="B28" s="15" t="s">
        <v>215</v>
      </c>
      <c r="C28" s="16" t="s">
        <v>40</v>
      </c>
      <c r="D28" s="16" t="s">
        <v>87</v>
      </c>
      <c r="E28" s="16" t="s">
        <v>216</v>
      </c>
      <c r="F28" s="16" t="s">
        <v>217</v>
      </c>
      <c r="G28" s="15" t="s">
        <v>218</v>
      </c>
      <c r="H28" s="15" t="s">
        <v>219</v>
      </c>
      <c r="I28" s="15" t="s">
        <v>220</v>
      </c>
      <c r="J28" s="15">
        <v>1</v>
      </c>
      <c r="K28" s="15" t="s">
        <v>92</v>
      </c>
      <c r="L28" s="15">
        <v>140</v>
      </c>
      <c r="M28" s="20">
        <v>140</v>
      </c>
      <c r="N28" s="16"/>
      <c r="O28" s="21"/>
      <c r="P28" s="16" t="s">
        <v>221</v>
      </c>
      <c r="Q28" s="16">
        <v>40</v>
      </c>
      <c r="R28" s="16">
        <v>30</v>
      </c>
      <c r="S28" s="16" t="s">
        <v>222</v>
      </c>
      <c r="T28" s="16" t="s">
        <v>223</v>
      </c>
      <c r="U28" s="15" t="s">
        <v>224</v>
      </c>
      <c r="V28" s="25" t="s">
        <v>97</v>
      </c>
      <c r="W28" s="25" t="s">
        <v>98</v>
      </c>
      <c r="X28" s="26" t="s">
        <v>225</v>
      </c>
      <c r="Y28" s="26" t="s">
        <v>226</v>
      </c>
      <c r="Z28" s="26" t="s">
        <v>227</v>
      </c>
      <c r="AA28" s="26" t="s">
        <v>228</v>
      </c>
      <c r="AB28" s="15"/>
      <c r="AC28" s="15">
        <v>140</v>
      </c>
      <c r="AD28" s="15" t="s">
        <v>109</v>
      </c>
      <c r="AE28" s="15" t="s">
        <v>229</v>
      </c>
      <c r="AF28" s="26"/>
      <c r="AG28" s="15" t="s">
        <v>56</v>
      </c>
    </row>
    <row r="29" s="3" customFormat="1" ht="110" customHeight="1" spans="1:33">
      <c r="A29" s="16">
        <v>12</v>
      </c>
      <c r="B29" s="15" t="s">
        <v>215</v>
      </c>
      <c r="C29" s="16" t="s">
        <v>40</v>
      </c>
      <c r="D29" s="16" t="s">
        <v>87</v>
      </c>
      <c r="E29" s="16" t="s">
        <v>216</v>
      </c>
      <c r="F29" s="16" t="s">
        <v>217</v>
      </c>
      <c r="G29" s="15" t="s">
        <v>218</v>
      </c>
      <c r="H29" s="15" t="s">
        <v>230</v>
      </c>
      <c r="I29" s="15" t="s">
        <v>220</v>
      </c>
      <c r="J29" s="15">
        <v>1</v>
      </c>
      <c r="K29" s="15" t="s">
        <v>92</v>
      </c>
      <c r="L29" s="15">
        <v>280</v>
      </c>
      <c r="M29" s="20">
        <v>280</v>
      </c>
      <c r="N29" s="16"/>
      <c r="O29" s="21"/>
      <c r="P29" s="16" t="s">
        <v>221</v>
      </c>
      <c r="Q29" s="16">
        <v>100</v>
      </c>
      <c r="R29" s="16">
        <v>70</v>
      </c>
      <c r="S29" s="16" t="s">
        <v>222</v>
      </c>
      <c r="T29" s="16" t="s">
        <v>231</v>
      </c>
      <c r="U29" s="15" t="s">
        <v>224</v>
      </c>
      <c r="V29" s="25" t="s">
        <v>97</v>
      </c>
      <c r="W29" s="25" t="s">
        <v>98</v>
      </c>
      <c r="X29" s="26" t="s">
        <v>225</v>
      </c>
      <c r="Y29" s="26" t="s">
        <v>226</v>
      </c>
      <c r="Z29" s="26" t="s">
        <v>227</v>
      </c>
      <c r="AA29" s="26" t="s">
        <v>228</v>
      </c>
      <c r="AB29" s="15"/>
      <c r="AC29" s="15">
        <v>280</v>
      </c>
      <c r="AD29" s="15" t="s">
        <v>109</v>
      </c>
      <c r="AE29" s="15" t="s">
        <v>229</v>
      </c>
      <c r="AF29" s="26"/>
      <c r="AG29" s="15" t="s">
        <v>66</v>
      </c>
    </row>
    <row r="30" s="3" customFormat="1" ht="42" customHeight="1" spans="1:33">
      <c r="A30" s="14" t="s">
        <v>232</v>
      </c>
      <c r="B30" s="14" t="s">
        <v>56</v>
      </c>
      <c r="C30" s="15"/>
      <c r="D30" s="15"/>
      <c r="E30" s="14"/>
      <c r="F30" s="14"/>
      <c r="G30" s="15"/>
      <c r="H30" s="15"/>
      <c r="I30" s="15"/>
      <c r="J30" s="15"/>
      <c r="K30" s="15"/>
      <c r="L30" s="15">
        <f>L6+L8+L10+L12+L14+L16+L18+L20+L22+L24+L26+L28</f>
        <v>1084</v>
      </c>
      <c r="M30" s="15">
        <f t="shared" ref="M30:R30" si="0">M6+M8+M10+M12+M14+M16+M18+M20+M22+M24+M26+M28</f>
        <v>1084</v>
      </c>
      <c r="N30" s="15">
        <f t="shared" si="0"/>
        <v>0</v>
      </c>
      <c r="O30" s="15">
        <f t="shared" si="0"/>
        <v>0</v>
      </c>
      <c r="P30" s="15"/>
      <c r="Q30" s="15">
        <f t="shared" si="0"/>
        <v>13798</v>
      </c>
      <c r="R30" s="15">
        <f t="shared" si="0"/>
        <v>11738</v>
      </c>
      <c r="S30" s="15"/>
      <c r="T30" s="15"/>
      <c r="U30" s="15"/>
      <c r="V30" s="15"/>
      <c r="W30" s="15"/>
      <c r="X30" s="15"/>
      <c r="Y30" s="15"/>
      <c r="Z30" s="15"/>
      <c r="AA30" s="15"/>
      <c r="AB30" s="15"/>
      <c r="AC30" s="15">
        <f>AC6</f>
        <v>175</v>
      </c>
      <c r="AD30" s="15"/>
      <c r="AE30" s="15"/>
      <c r="AF30" s="15"/>
      <c r="AG30" s="15"/>
    </row>
    <row r="31" s="3" customFormat="1" ht="42" customHeight="1" spans="1:33">
      <c r="A31" s="14"/>
      <c r="B31" s="14" t="s">
        <v>66</v>
      </c>
      <c r="C31" s="15"/>
      <c r="D31" s="15"/>
      <c r="E31" s="14"/>
      <c r="F31" s="14"/>
      <c r="G31" s="15"/>
      <c r="H31" s="15"/>
      <c r="I31" s="15"/>
      <c r="J31" s="15"/>
      <c r="K31" s="15"/>
      <c r="L31" s="15">
        <f>L7+L9+L11+L13+L15+L17+L19+L21+L23+L25+L27+L29</f>
        <v>1419.208</v>
      </c>
      <c r="M31" s="15">
        <f t="shared" ref="M31:R31" si="1">M7+M9+M11+M13+M15+M17+M19+M21+M23+M25+M27+M29</f>
        <v>1419.208</v>
      </c>
      <c r="N31" s="15">
        <f t="shared" si="1"/>
        <v>0</v>
      </c>
      <c r="O31" s="15">
        <f t="shared" si="1"/>
        <v>0</v>
      </c>
      <c r="P31" s="15"/>
      <c r="Q31" s="15">
        <f t="shared" si="1"/>
        <v>18313</v>
      </c>
      <c r="R31" s="15">
        <f t="shared" si="1"/>
        <v>16966</v>
      </c>
      <c r="S31" s="15"/>
      <c r="T31" s="15"/>
      <c r="U31" s="15"/>
      <c r="V31" s="15"/>
      <c r="W31" s="15"/>
      <c r="X31" s="15"/>
      <c r="Y31" s="15"/>
      <c r="Z31" s="15"/>
      <c r="AA31" s="15"/>
      <c r="AB31" s="15"/>
      <c r="AC31" s="15">
        <f>AC7</f>
        <v>0</v>
      </c>
      <c r="AD31" s="15"/>
      <c r="AE31" s="15"/>
      <c r="AF31" s="15"/>
      <c r="AG31" s="15"/>
    </row>
    <row r="32" s="3" customFormat="1" ht="42" customHeight="1" spans="1:33">
      <c r="A32" s="14"/>
      <c r="B32" s="14" t="s">
        <v>233</v>
      </c>
      <c r="C32" s="14"/>
      <c r="D32" s="14"/>
      <c r="E32" s="14"/>
      <c r="F32" s="14"/>
      <c r="G32" s="14"/>
      <c r="H32" s="14"/>
      <c r="I32" s="14"/>
      <c r="J32" s="14"/>
      <c r="K32" s="14"/>
      <c r="L32" s="14">
        <f>L31-L30</f>
        <v>335.208</v>
      </c>
      <c r="M32" s="14">
        <f t="shared" ref="K32:R32" si="2">M31-M30</f>
        <v>335.208</v>
      </c>
      <c r="N32" s="14">
        <f t="shared" si="2"/>
        <v>0</v>
      </c>
      <c r="O32" s="14">
        <f t="shared" si="2"/>
        <v>0</v>
      </c>
      <c r="P32" s="14"/>
      <c r="Q32" s="14">
        <f t="shared" si="2"/>
        <v>4515</v>
      </c>
      <c r="R32" s="14">
        <f t="shared" si="2"/>
        <v>5228</v>
      </c>
      <c r="S32" s="14"/>
      <c r="T32" s="14"/>
      <c r="U32" s="14"/>
      <c r="V32" s="14"/>
      <c r="W32" s="14"/>
      <c r="X32" s="14"/>
      <c r="Y32" s="14"/>
      <c r="Z32" s="14"/>
      <c r="AA32" s="14"/>
      <c r="AB32" s="14"/>
      <c r="AC32" s="14">
        <f>AC31-AC30</f>
        <v>-175</v>
      </c>
      <c r="AD32" s="15"/>
      <c r="AE32" s="15"/>
      <c r="AF32" s="15"/>
      <c r="AG32" s="15"/>
    </row>
    <row r="33" s="1" customFormat="1" ht="24" customHeight="1" spans="1:33">
      <c r="A33" s="17" t="s">
        <v>234</v>
      </c>
      <c r="B33" s="17"/>
      <c r="C33" s="17"/>
      <c r="D33" s="17"/>
      <c r="E33" s="17"/>
      <c r="F33" s="17"/>
      <c r="G33" s="17"/>
      <c r="H33" s="17"/>
      <c r="I33" s="22"/>
      <c r="J33" s="17"/>
      <c r="K33" s="17"/>
      <c r="L33" s="17"/>
      <c r="M33" s="17"/>
      <c r="N33" s="17"/>
      <c r="O33" s="17"/>
      <c r="P33" s="17"/>
      <c r="Q33" s="17"/>
      <c r="R33" s="17"/>
      <c r="S33" s="17"/>
      <c r="T33" s="17"/>
      <c r="U33" s="17"/>
      <c r="V33" s="17"/>
      <c r="W33" s="17"/>
      <c r="X33" s="17"/>
      <c r="Y33" s="17"/>
      <c r="Z33" s="17"/>
      <c r="AA33" s="17"/>
      <c r="AB33" s="17"/>
      <c r="AC33" s="17"/>
      <c r="AD33" s="17"/>
      <c r="AE33" s="17"/>
      <c r="AF33" s="17"/>
      <c r="AG33" s="17"/>
    </row>
  </sheetData>
  <autoFilter ref="A5:AG33">
    <extLst/>
  </autoFilter>
  <mergeCells count="24">
    <mergeCell ref="A1:B1"/>
    <mergeCell ref="A2:AG2"/>
    <mergeCell ref="A3:L3"/>
    <mergeCell ref="S3:AA3"/>
    <mergeCell ref="AC3:AF3"/>
    <mergeCell ref="B4:K4"/>
    <mergeCell ref="L4:O4"/>
    <mergeCell ref="Q4:R4"/>
    <mergeCell ref="V4:W4"/>
    <mergeCell ref="X4:Y4"/>
    <mergeCell ref="Z4:AA4"/>
    <mergeCell ref="A33:AG33"/>
    <mergeCell ref="A4:A5"/>
    <mergeCell ref="A30:A32"/>
    <mergeCell ref="P4:P5"/>
    <mergeCell ref="S4:S5"/>
    <mergeCell ref="T4:T5"/>
    <mergeCell ref="U4:U5"/>
    <mergeCell ref="AB4:AB5"/>
    <mergeCell ref="AC4:AC5"/>
    <mergeCell ref="AD4:AD5"/>
    <mergeCell ref="AE4:AE5"/>
    <mergeCell ref="AF4:AF5"/>
    <mergeCell ref="AG4:AG5"/>
  </mergeCells>
  <pageMargins left="0.357638888888889" right="0.357638888888889" top="0.802777777777778" bottom="0.802777777777778" header="0.302777777777778" footer="0.302777777777778"/>
  <pageSetup paperSize="9"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表5、调整表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WPS_1663032141</cp:lastModifiedBy>
  <dcterms:created xsi:type="dcterms:W3CDTF">2018-04-20T01:12:00Z</dcterms:created>
  <dcterms:modified xsi:type="dcterms:W3CDTF">2023-09-26T23:34:05Z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4BDFFF57978549988405FC2664917C96</vt:lpwstr>
  </property>
  <property fmtid="{D5CDD505-2E9C-101B-9397-08002B2CF9AE}" pid="4" name="KSOReadingLayout">
    <vt:bool>true</vt:bool>
  </property>
</Properties>
</file>