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次下达" sheetId="6" r:id="rId1"/>
  </sheets>
  <definedNames>
    <definedName name="_xlnm.Print_Titles" localSheetId="0">第五次下达!$1:$5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A30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<sst xmlns="http://schemas.openxmlformats.org/spreadsheetml/2006/main" count="542" uniqueCount="235">
  <si>
    <t xml:space="preserve">表2-4  </t>
  </si>
  <si>
    <t xml:space="preserve">  石楼县2019年第五次统筹整合使用财政涉农资金安排计划表</t>
  </si>
  <si>
    <t xml:space="preserve">  项目责任单位（盖章）：石楼县小蒜镇</t>
  </si>
  <si>
    <t>单位：万元、人</t>
  </si>
  <si>
    <t>项目编号</t>
  </si>
  <si>
    <t>基本情况</t>
  </si>
  <si>
    <t>投资</t>
  </si>
  <si>
    <t>项目
补助
标准</t>
  </si>
  <si>
    <t>项目行业部门</t>
  </si>
  <si>
    <t>项目主管单位</t>
  </si>
  <si>
    <t>项目实施单位</t>
  </si>
  <si>
    <t>项目进展情况</t>
  </si>
  <si>
    <t>本次安排</t>
  </si>
  <si>
    <t>实施年度</t>
  </si>
  <si>
    <t>完结年度</t>
  </si>
  <si>
    <t>项目状态</t>
  </si>
  <si>
    <t>备
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</si>
  <si>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</si>
  <si>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</si>
  <si>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</si>
  <si>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</si>
  <si>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</si>
  <si>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</si>
  <si>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</si>
  <si>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</si>
  <si>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</si>
  <si>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</si>
  <si>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</si>
  <si>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</si>
  <si>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</si>
  <si>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单位名称</t>
  </si>
  <si>
    <t>负责人</t>
  </si>
  <si>
    <t>石楼县小蒜镇兰家沟养蜂场建设项目（续建）</t>
  </si>
  <si>
    <t>续建</t>
  </si>
  <si>
    <t>资产收益</t>
  </si>
  <si>
    <t>齐家庄</t>
  </si>
  <si>
    <t>买蜂200箱，建场地1处，2000平米</t>
  </si>
  <si>
    <t>箱</t>
  </si>
  <si>
    <t>1月</t>
  </si>
  <si>
    <t>0.01万元/箱</t>
  </si>
  <si>
    <t>畜牧局</t>
  </si>
  <si>
    <t>李红平</t>
  </si>
  <si>
    <t>小蒜镇</t>
  </si>
  <si>
    <t>冯王应</t>
  </si>
  <si>
    <t>兰家沟村委</t>
  </si>
  <si>
    <t>兰世昌</t>
  </si>
  <si>
    <t>已完成</t>
  </si>
  <si>
    <t>2018.04.10</t>
  </si>
  <si>
    <t>2018.05.10</t>
  </si>
  <si>
    <t>完
结</t>
  </si>
  <si>
    <t>石楼县小蒜镇兰家沟过水桥项目（续建）</t>
  </si>
  <si>
    <t>基础设施建设</t>
  </si>
  <si>
    <t>兰家沟村</t>
  </si>
  <si>
    <t>过水桥6座</t>
  </si>
  <si>
    <t>座</t>
  </si>
  <si>
    <t>2月</t>
  </si>
  <si>
    <t>7.5万元/座</t>
  </si>
  <si>
    <t>交通局</t>
  </si>
  <si>
    <t>宁煦</t>
  </si>
  <si>
    <t>2018.05.01</t>
  </si>
  <si>
    <t>2018.07.01</t>
  </si>
  <si>
    <t>石楼县小蒜镇小蒜村肉驴养殖发展项目（续建）</t>
  </si>
  <si>
    <t>小蒜村</t>
  </si>
  <si>
    <t>建场1个，2000平米，养驴100头</t>
  </si>
  <si>
    <t>头</t>
  </si>
  <si>
    <t>0.1万元/头</t>
  </si>
  <si>
    <t>小蒜村委</t>
  </si>
  <si>
    <t>周海军</t>
  </si>
  <si>
    <t>2018.06.10</t>
  </si>
  <si>
    <t>石楼县小蒜镇高家岔养蜂场建设项目（续建）</t>
  </si>
  <si>
    <t>双树坪</t>
  </si>
  <si>
    <t>高家岔</t>
  </si>
  <si>
    <t>晋保平</t>
  </si>
  <si>
    <t>石楼县小蒜镇下山核桃加工厂项目（续建）</t>
  </si>
  <si>
    <t>县城</t>
  </si>
  <si>
    <t>核桃加工厂1100平米，设备20台</t>
  </si>
  <si>
    <t>台</t>
  </si>
  <si>
    <t>0.2万元/台</t>
  </si>
  <si>
    <t>中小企业局</t>
  </si>
  <si>
    <t>李强</t>
  </si>
  <si>
    <t>下山村委</t>
  </si>
  <si>
    <t>韩升科</t>
  </si>
  <si>
    <t>2018.04.01</t>
  </si>
  <si>
    <t>2018.06.01</t>
  </si>
  <si>
    <t>石楼县小蒜镇转角兔场建设项目（续建）</t>
  </si>
  <si>
    <t>转角后山</t>
  </si>
  <si>
    <t>建场1处，2万平米，买兔1万只</t>
  </si>
  <si>
    <t>只</t>
  </si>
  <si>
    <t>3月</t>
  </si>
  <si>
    <t>0.01万元/只</t>
  </si>
  <si>
    <t>转角村委</t>
  </si>
  <si>
    <t>刘平则</t>
  </si>
  <si>
    <t>2018.04.08</t>
  </si>
  <si>
    <t>2018.07.08</t>
  </si>
  <si>
    <t>石楼县小蒜镇转角蜜桃园管护项目（续建）</t>
  </si>
  <si>
    <t>特色产业发展</t>
  </si>
  <si>
    <t>高家畔</t>
  </si>
  <si>
    <t>管护蜜桃园50亩</t>
  </si>
  <si>
    <t>亩</t>
  </si>
  <si>
    <t>7月</t>
  </si>
  <si>
    <t>0.2万元/亩</t>
  </si>
  <si>
    <t>林业局</t>
  </si>
  <si>
    <t>刘小龙</t>
  </si>
  <si>
    <t>2018.10.30</t>
  </si>
  <si>
    <t>石楼县小蒜镇辛庄养殖场项目（续建）</t>
  </si>
  <si>
    <t>郭家洼</t>
  </si>
  <si>
    <t>建养牛场1个，1000平米，养牛100头</t>
  </si>
  <si>
    <t>辛庄村委</t>
  </si>
  <si>
    <t>郭兵元</t>
  </si>
  <si>
    <t>2018.07.10</t>
  </si>
  <si>
    <t>石楼县小蒜镇冯家岭养蜂项目（续建）</t>
  </si>
  <si>
    <t>冯家岭村</t>
  </si>
  <si>
    <t>建蜂场1处，800平米，买蜂200箱</t>
  </si>
  <si>
    <t>0.01元/箱</t>
  </si>
  <si>
    <t>冯家岭村集体</t>
  </si>
  <si>
    <t>周羊平</t>
  </si>
  <si>
    <t>石楼县小蒜镇梁家庄养蝎黄粉虫基地建设项目（续建）</t>
  </si>
  <si>
    <t>梁家庄村</t>
  </si>
  <si>
    <t>建场1个200平米</t>
  </si>
  <si>
    <t>筐</t>
  </si>
  <si>
    <t>0.01万元/筐</t>
  </si>
  <si>
    <t>梁家庄</t>
  </si>
  <si>
    <t>白兵元</t>
  </si>
  <si>
    <t>石楼县大庄村委红枣加工项目（续建）</t>
  </si>
  <si>
    <t>教鹏墕</t>
  </si>
  <si>
    <t>建场1个，1000平方米，购置设备5台</t>
  </si>
  <si>
    <t>4月</t>
  </si>
  <si>
    <t>大庄村委</t>
  </si>
  <si>
    <t>曹羊虎</t>
  </si>
  <si>
    <t>2018.08.10</t>
  </si>
  <si>
    <t>石楼县高家岔村委树德养殖专业合作社养猪项目（续建）</t>
  </si>
  <si>
    <t>建设场地800平米</t>
  </si>
  <si>
    <t>平米</t>
  </si>
  <si>
    <t>0.05万元/㎡</t>
  </si>
  <si>
    <t>2018.6.12</t>
  </si>
  <si>
    <t>2018.8.12</t>
  </si>
  <si>
    <t>石楼县孙家庄过水桥（续建）</t>
  </si>
  <si>
    <t>孙家庄、温家畔</t>
  </si>
  <si>
    <t>过水桥2座</t>
  </si>
  <si>
    <t>8万元/座</t>
  </si>
  <si>
    <t>孙家庄村委</t>
  </si>
  <si>
    <t>刘计平</t>
  </si>
  <si>
    <t>2018.06.08</t>
  </si>
  <si>
    <t>石楼县小蒜镇风头养蝎黄粉虫基地建设项目（续建）</t>
  </si>
  <si>
    <t>科家山村</t>
  </si>
  <si>
    <t>0.02万元/筐</t>
  </si>
  <si>
    <t>风头村委</t>
  </si>
  <si>
    <t>李挨旺</t>
  </si>
  <si>
    <t>石楼县小蒜镇风头新建红枣加工厂项目（续建）</t>
  </si>
  <si>
    <t>风头村</t>
  </si>
  <si>
    <t>石楼县小蒜镇前坡村养牛项目（续建）</t>
  </si>
  <si>
    <t>前坡村</t>
  </si>
  <si>
    <t>建场1个，800平米，养牛100头</t>
  </si>
  <si>
    <t>前坡村委</t>
  </si>
  <si>
    <t>白瑞强</t>
  </si>
  <si>
    <t>石楼县小蒜镇王家畔村兔场项目（续建）</t>
  </si>
  <si>
    <t>瓦上庄村</t>
  </si>
  <si>
    <t>建养兔场1个，800平米，养兔20000只</t>
  </si>
  <si>
    <t>0.0015万元/只</t>
  </si>
  <si>
    <t>王家畔村委</t>
  </si>
  <si>
    <t>兰侯平</t>
  </si>
  <si>
    <t>2018.03.24</t>
  </si>
  <si>
    <t>2018.07.18</t>
  </si>
  <si>
    <t>石楼县小蒜镇梁家庄道路建设项目（续建）</t>
  </si>
  <si>
    <t>闫家洼</t>
  </si>
  <si>
    <t>硬化道路1公里、新修田间路2.6公里、修涵洞2座</t>
  </si>
  <si>
    <t>公里</t>
  </si>
  <si>
    <t>22.2万元/公里</t>
  </si>
  <si>
    <t>梁家庄村委</t>
  </si>
  <si>
    <t>白生云</t>
  </si>
  <si>
    <t>2018.8.1</t>
  </si>
  <si>
    <t>2018.9.1</t>
  </si>
  <si>
    <t>石楼县小蒜镇风头道路拓宽项目（续建）</t>
  </si>
  <si>
    <t>风头</t>
  </si>
  <si>
    <t>道路拓宽硬化5公里，宽4.5米</t>
  </si>
  <si>
    <t>7.6万元/公里</t>
  </si>
  <si>
    <t>2018.12.1</t>
  </si>
  <si>
    <t>石楼县小蒜镇田家岔村集体核桃加工厂项目（续建）</t>
  </si>
  <si>
    <t>田家岔村</t>
  </si>
  <si>
    <t>核桃加工1个，占地180平方米</t>
  </si>
  <si>
    <t>个</t>
  </si>
  <si>
    <t>20万元/个</t>
  </si>
  <si>
    <t>田家岔村委</t>
  </si>
  <si>
    <t>薛海生</t>
  </si>
  <si>
    <t>2018.5.1</t>
  </si>
  <si>
    <t>石楼县小蒜镇田家岔村过水桥项目（续建）</t>
  </si>
  <si>
    <t>长40米宽3.5米；
长20米宽3.5米</t>
  </si>
  <si>
    <t>15万元/座</t>
  </si>
  <si>
    <t>2018.7.1</t>
  </si>
  <si>
    <t>石楼县小蒜镇下山村过水桥项目（续建）</t>
  </si>
  <si>
    <t>冯家沟</t>
  </si>
  <si>
    <t>过水桥长20米，宽5米</t>
  </si>
  <si>
    <t>40万元/座</t>
  </si>
  <si>
    <t>刘瑞生</t>
  </si>
  <si>
    <t>2018.6.1</t>
  </si>
  <si>
    <t>石楼县小蒜镇晋家岔蜂蜜加工厂项目（续建）</t>
  </si>
  <si>
    <t>晋家岔</t>
  </si>
  <si>
    <t>蜂蜜加工厂一座，占地1000平米</t>
  </si>
  <si>
    <t>50万元/座</t>
  </si>
  <si>
    <t>高家岔村委</t>
  </si>
  <si>
    <t>石楼县小蒜镇孙家庄村有机产品加工厂项目（续建）</t>
  </si>
  <si>
    <t>种植辣椒、红枣及加工；修建厂房购买建设浇地提水设备</t>
  </si>
  <si>
    <t>套</t>
  </si>
  <si>
    <t>6月</t>
  </si>
  <si>
    <t>0.11万元/套</t>
  </si>
  <si>
    <t>梁建宏</t>
  </si>
  <si>
    <t>石楼县小蒜镇前坡村委进村桥项目（续建）</t>
  </si>
  <si>
    <t>南庄</t>
  </si>
  <si>
    <t>进村及田间路路扩宽及新开一公里桥一座</t>
  </si>
  <si>
    <t>48万元/座</t>
  </si>
  <si>
    <t>2018.11.1</t>
  </si>
  <si>
    <t>石楼县小蒜镇辛庄村委过水桥及道路建设项目（续建）</t>
  </si>
  <si>
    <t>过水桥一个，长10米，宽4米
拓宽改造道路长2公里，宽4米</t>
  </si>
  <si>
    <t>25万元/座</t>
  </si>
  <si>
    <t>石楼县小蒜镇转角村进村路建设项目（续建）</t>
  </si>
  <si>
    <t>下庄—转角</t>
  </si>
  <si>
    <t>拓宽进村路长2公里，宽6米</t>
  </si>
  <si>
    <t>20万/公里</t>
  </si>
  <si>
    <t>小计</t>
  </si>
  <si>
    <t>石楼县小蒜镇基础设施提升项目</t>
  </si>
  <si>
    <t>新建</t>
  </si>
  <si>
    <t>公共服务改善</t>
  </si>
  <si>
    <t>蓬门</t>
  </si>
  <si>
    <t>村基础设施提升、村容村貌整治含村内绿化、亮化、美化</t>
  </si>
  <si>
    <t>村</t>
  </si>
  <si>
    <t>100万元/村</t>
  </si>
  <si>
    <t>住建局
新农办</t>
  </si>
  <si>
    <t>邓平儿
郑一</t>
  </si>
  <si>
    <t>各村委</t>
  </si>
  <si>
    <t>村主任</t>
  </si>
  <si>
    <t>申报中</t>
  </si>
  <si>
    <t>2019.3.1</t>
  </si>
  <si>
    <t>2019.9.1</t>
  </si>
  <si>
    <t>备选</t>
  </si>
  <si>
    <t>合计</t>
  </si>
</sst>
</file>

<file path=xl/styles.xml><?xml version="1.0" encoding="utf-8"?>
<styleSheet xmlns="http://schemas.openxmlformats.org/spreadsheetml/2006/main">
  <numFmts count="5">
    <numFmt numFmtId="176" formatCode="yyyy&quot;.&quot;m&quot;.&quot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name val="宋体"/>
      <charset val="134"/>
      <scheme val="minor"/>
    </font>
    <font>
      <sz val="12"/>
      <color theme="1"/>
      <name val="仿宋"/>
      <charset val="134"/>
    </font>
    <font>
      <sz val="9"/>
      <color theme="1"/>
      <name val="仿宋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仿宋"/>
      <charset val="134"/>
    </font>
    <font>
      <b/>
      <sz val="8"/>
      <color indexed="8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sz val="8"/>
      <color theme="1"/>
      <name val="仿宋"/>
      <charset val="134"/>
    </font>
    <font>
      <b/>
      <u/>
      <sz val="12"/>
      <color indexed="8"/>
      <name val="仿宋"/>
      <charset val="134"/>
    </font>
    <font>
      <sz val="8"/>
      <color rgb="FF000000"/>
      <name val="仿宋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35"/>
  <sheetViews>
    <sheetView tabSelected="1" workbookViewId="0">
      <selection activeCell="D3" sqref="D3"/>
    </sheetView>
  </sheetViews>
  <sheetFormatPr defaultColWidth="9" defaultRowHeight="13.5"/>
  <cols>
    <col min="1" max="1" width="3" customWidth="1"/>
    <col min="2" max="2" width="10.25" customWidth="1"/>
    <col min="3" max="3" width="4" customWidth="1"/>
    <col min="4" max="4" width="5" customWidth="1"/>
    <col min="5" max="5" width="3.5" customWidth="1"/>
    <col min="6" max="6" width="10.875" customWidth="1"/>
    <col min="7" max="7" width="2.875" customWidth="1"/>
    <col min="8" max="8" width="4" customWidth="1"/>
    <col min="9" max="9" width="2.875" customWidth="1"/>
    <col min="10" max="10" width="4.875" customWidth="1"/>
    <col min="11" max="11" width="8.375" customWidth="1"/>
    <col min="12" max="12" width="8.625" customWidth="1"/>
    <col min="13" max="13" width="4.625" customWidth="1"/>
    <col min="14" max="14" width="4.875" customWidth="1"/>
    <col min="15" max="15" width="4.5" customWidth="1"/>
    <col min="16" max="16" width="2.875" customWidth="1"/>
    <col min="17" max="17" width="2.125" customWidth="1"/>
    <col min="18" max="18" width="2.5" customWidth="1"/>
    <col min="19" max="19" width="4" customWidth="1"/>
    <col min="20" max="20" width="4.125" customWidth="1"/>
    <col min="21" max="21" width="2.125" customWidth="1"/>
    <col min="22" max="22" width="2.375" style="4" customWidth="1"/>
    <col min="23" max="23" width="5.875" customWidth="1"/>
    <col min="24" max="24" width="4.25" customWidth="1"/>
    <col min="25" max="25" width="4.625" customWidth="1"/>
    <col min="26" max="26" width="3.125" style="4" customWidth="1"/>
    <col min="27" max="27" width="4.375" customWidth="1"/>
  </cols>
  <sheetData>
    <row r="1" spans="1:2">
      <c r="A1" s="5" t="s">
        <v>0</v>
      </c>
      <c r="B1" s="5"/>
    </row>
    <row r="2" s="1" customFormat="1" ht="25" customHeight="1" spans="1:1637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XEO2" s="32"/>
      <c r="XEP2" s="32"/>
      <c r="XEQ2" s="32"/>
      <c r="XER2" s="32"/>
    </row>
    <row r="3" s="1" customFormat="1" ht="14.25" spans="1:1637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18"/>
      <c r="L3" s="18"/>
      <c r="M3" s="18"/>
      <c r="N3" s="18"/>
      <c r="O3" s="18"/>
      <c r="P3" s="19"/>
      <c r="Q3" s="19"/>
      <c r="R3" s="19"/>
      <c r="S3" s="19"/>
      <c r="T3" s="19"/>
      <c r="U3" s="19"/>
      <c r="V3" s="23"/>
      <c r="W3" s="23" t="s">
        <v>3</v>
      </c>
      <c r="X3" s="23"/>
      <c r="Y3" s="23"/>
      <c r="Z3" s="23"/>
      <c r="AA3" s="23"/>
      <c r="XEO3" s="32"/>
      <c r="XEP3" s="32"/>
      <c r="XEQ3" s="32"/>
      <c r="XER3" s="32"/>
    </row>
    <row r="4" s="1" customFormat="1" ht="42" customHeight="1" spans="1:16372">
      <c r="A4" s="9" t="s">
        <v>4</v>
      </c>
      <c r="B4" s="9" t="s">
        <v>5</v>
      </c>
      <c r="C4" s="9"/>
      <c r="D4" s="9"/>
      <c r="E4" s="9"/>
      <c r="F4" s="9"/>
      <c r="G4" s="9"/>
      <c r="H4" s="9"/>
      <c r="I4" s="9"/>
      <c r="J4" s="9" t="s">
        <v>6</v>
      </c>
      <c r="K4" s="9"/>
      <c r="L4" s="9"/>
      <c r="M4" s="9"/>
      <c r="N4" s="9"/>
      <c r="O4" s="9" t="s">
        <v>7</v>
      </c>
      <c r="P4" s="20" t="s">
        <v>8</v>
      </c>
      <c r="Q4" s="24"/>
      <c r="R4" s="20" t="s">
        <v>9</v>
      </c>
      <c r="S4" s="24"/>
      <c r="T4" s="20" t="s">
        <v>10</v>
      </c>
      <c r="U4" s="24"/>
      <c r="V4" s="25" t="s">
        <v>11</v>
      </c>
      <c r="W4" s="25" t="s">
        <v>12</v>
      </c>
      <c r="X4" s="25" t="s">
        <v>13</v>
      </c>
      <c r="Y4" s="25" t="s">
        <v>14</v>
      </c>
      <c r="Z4" s="25" t="s">
        <v>15</v>
      </c>
      <c r="AA4" s="25" t="s">
        <v>16</v>
      </c>
      <c r="XEO4" s="32"/>
      <c r="XEP4" s="32"/>
      <c r="XEQ4" s="32"/>
      <c r="XER4" s="32"/>
    </row>
    <row r="5" s="1" customFormat="1" ht="42" spans="1:16372">
      <c r="A5" s="9"/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/>
      <c r="P5" s="9" t="s">
        <v>30</v>
      </c>
      <c r="Q5" s="9" t="s">
        <v>31</v>
      </c>
      <c r="R5" s="9" t="s">
        <v>30</v>
      </c>
      <c r="S5" s="9" t="s">
        <v>31</v>
      </c>
      <c r="T5" s="9" t="s">
        <v>30</v>
      </c>
      <c r="U5" s="9" t="s">
        <v>31</v>
      </c>
      <c r="V5" s="25"/>
      <c r="W5" s="25"/>
      <c r="X5" s="25"/>
      <c r="Y5" s="25"/>
      <c r="Z5" s="25"/>
      <c r="AA5" s="28"/>
      <c r="XEO5" s="32"/>
      <c r="XEP5" s="32"/>
      <c r="XEQ5" s="32"/>
      <c r="XER5" s="32"/>
    </row>
    <row r="6" s="2" customFormat="1" ht="60" customHeight="1" spans="1:16372">
      <c r="A6" s="10">
        <v>2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 t="s">
        <v>37</v>
      </c>
      <c r="H6" s="11">
        <v>200</v>
      </c>
      <c r="I6" s="11" t="s">
        <v>38</v>
      </c>
      <c r="J6" s="11">
        <v>40</v>
      </c>
      <c r="K6" s="11">
        <v>18</v>
      </c>
      <c r="L6" s="11">
        <v>12</v>
      </c>
      <c r="M6" s="11">
        <v>10</v>
      </c>
      <c r="N6" s="11"/>
      <c r="O6" s="11" t="s">
        <v>39</v>
      </c>
      <c r="P6" s="11" t="s">
        <v>40</v>
      </c>
      <c r="Q6" s="11" t="s">
        <v>41</v>
      </c>
      <c r="R6" s="11" t="s">
        <v>42</v>
      </c>
      <c r="S6" s="11" t="s">
        <v>43</v>
      </c>
      <c r="T6" s="11" t="s">
        <v>44</v>
      </c>
      <c r="U6" s="11" t="s">
        <v>45</v>
      </c>
      <c r="V6" s="26" t="s">
        <v>46</v>
      </c>
      <c r="W6" s="12">
        <f>L6*0.5</f>
        <v>6</v>
      </c>
      <c r="X6" s="11" t="s">
        <v>47</v>
      </c>
      <c r="Y6" s="11" t="s">
        <v>48</v>
      </c>
      <c r="Z6" s="26" t="s">
        <v>49</v>
      </c>
      <c r="AA6" s="29">
        <v>2018</v>
      </c>
      <c r="XEM6" s="31"/>
      <c r="XEN6" s="31"/>
      <c r="XEO6" s="31"/>
      <c r="XEP6" s="31"/>
      <c r="XEQ6" s="31"/>
      <c r="XER6" s="31"/>
    </row>
    <row r="7" s="2" customFormat="1" ht="63" customHeight="1" spans="1:16372">
      <c r="A7" s="10">
        <v>3</v>
      </c>
      <c r="B7" s="11" t="s">
        <v>50</v>
      </c>
      <c r="C7" s="11" t="s">
        <v>33</v>
      </c>
      <c r="D7" s="12" t="s">
        <v>51</v>
      </c>
      <c r="E7" s="11" t="s">
        <v>52</v>
      </c>
      <c r="F7" s="11" t="s">
        <v>53</v>
      </c>
      <c r="G7" s="11" t="s">
        <v>54</v>
      </c>
      <c r="H7" s="11">
        <v>6</v>
      </c>
      <c r="I7" s="11" t="s">
        <v>55</v>
      </c>
      <c r="J7" s="11">
        <v>45</v>
      </c>
      <c r="K7" s="11">
        <v>27</v>
      </c>
      <c r="L7" s="11">
        <v>18</v>
      </c>
      <c r="M7" s="11"/>
      <c r="N7" s="11"/>
      <c r="O7" s="11" t="s">
        <v>56</v>
      </c>
      <c r="P7" s="11" t="s">
        <v>57</v>
      </c>
      <c r="Q7" s="11" t="s">
        <v>58</v>
      </c>
      <c r="R7" s="11" t="s">
        <v>42</v>
      </c>
      <c r="S7" s="11" t="s">
        <v>43</v>
      </c>
      <c r="T7" s="11" t="s">
        <v>44</v>
      </c>
      <c r="U7" s="11" t="s">
        <v>45</v>
      </c>
      <c r="V7" s="26" t="s">
        <v>46</v>
      </c>
      <c r="W7" s="12">
        <f t="shared" ref="W7:W32" si="0">L7*0.5</f>
        <v>9</v>
      </c>
      <c r="X7" s="11" t="s">
        <v>59</v>
      </c>
      <c r="Y7" s="11" t="s">
        <v>60</v>
      </c>
      <c r="Z7" s="26" t="s">
        <v>49</v>
      </c>
      <c r="AA7" s="29">
        <v>2018</v>
      </c>
      <c r="XEM7" s="31"/>
      <c r="XEN7" s="31"/>
      <c r="XEO7" s="31"/>
      <c r="XEP7" s="31"/>
      <c r="XEQ7" s="31"/>
      <c r="XER7" s="31"/>
    </row>
    <row r="8" s="2" customFormat="1" ht="59" customHeight="1" spans="1:16372">
      <c r="A8" s="10">
        <v>5</v>
      </c>
      <c r="B8" s="11" t="s">
        <v>61</v>
      </c>
      <c r="C8" s="11" t="s">
        <v>33</v>
      </c>
      <c r="D8" s="11" t="s">
        <v>34</v>
      </c>
      <c r="E8" s="11" t="s">
        <v>62</v>
      </c>
      <c r="F8" s="11" t="s">
        <v>63</v>
      </c>
      <c r="G8" s="11" t="s">
        <v>64</v>
      </c>
      <c r="H8" s="11">
        <v>100</v>
      </c>
      <c r="I8" s="11" t="s">
        <v>55</v>
      </c>
      <c r="J8" s="11">
        <v>150</v>
      </c>
      <c r="K8" s="11">
        <v>58</v>
      </c>
      <c r="L8" s="11">
        <v>12</v>
      </c>
      <c r="M8" s="11"/>
      <c r="N8" s="11">
        <v>80</v>
      </c>
      <c r="O8" s="11" t="s">
        <v>65</v>
      </c>
      <c r="P8" s="11" t="s">
        <v>40</v>
      </c>
      <c r="Q8" s="11" t="s">
        <v>41</v>
      </c>
      <c r="R8" s="11" t="s">
        <v>42</v>
      </c>
      <c r="S8" s="11" t="s">
        <v>43</v>
      </c>
      <c r="T8" s="12" t="s">
        <v>66</v>
      </c>
      <c r="U8" s="12" t="s">
        <v>67</v>
      </c>
      <c r="V8" s="26" t="s">
        <v>46</v>
      </c>
      <c r="W8" s="12">
        <f t="shared" si="0"/>
        <v>6</v>
      </c>
      <c r="X8" s="27" t="s">
        <v>47</v>
      </c>
      <c r="Y8" s="30" t="s">
        <v>68</v>
      </c>
      <c r="Z8" s="26" t="s">
        <v>49</v>
      </c>
      <c r="AA8" s="29">
        <v>2018</v>
      </c>
      <c r="XEM8" s="31"/>
      <c r="XEN8" s="31"/>
      <c r="XEO8" s="31"/>
      <c r="XEP8" s="31"/>
      <c r="XEQ8" s="31"/>
      <c r="XER8" s="31"/>
    </row>
    <row r="9" s="2" customFormat="1" ht="54" customHeight="1" spans="1:16372">
      <c r="A9" s="10">
        <v>6</v>
      </c>
      <c r="B9" s="11" t="s">
        <v>69</v>
      </c>
      <c r="C9" s="11" t="s">
        <v>33</v>
      </c>
      <c r="D9" s="11" t="s">
        <v>34</v>
      </c>
      <c r="E9" s="11" t="s">
        <v>70</v>
      </c>
      <c r="F9" s="11" t="s">
        <v>36</v>
      </c>
      <c r="G9" s="11" t="s">
        <v>37</v>
      </c>
      <c r="H9" s="11">
        <v>200</v>
      </c>
      <c r="I9" s="11" t="s">
        <v>38</v>
      </c>
      <c r="J9" s="11">
        <v>40</v>
      </c>
      <c r="K9" s="11">
        <v>18</v>
      </c>
      <c r="L9" s="11">
        <v>12</v>
      </c>
      <c r="M9" s="11">
        <v>10</v>
      </c>
      <c r="N9" s="11"/>
      <c r="O9" s="11" t="s">
        <v>39</v>
      </c>
      <c r="P9" s="11" t="s">
        <v>40</v>
      </c>
      <c r="Q9" s="11" t="s">
        <v>41</v>
      </c>
      <c r="R9" s="11" t="s">
        <v>42</v>
      </c>
      <c r="S9" s="11" t="s">
        <v>43</v>
      </c>
      <c r="T9" s="12" t="s">
        <v>71</v>
      </c>
      <c r="U9" s="12" t="s">
        <v>72</v>
      </c>
      <c r="V9" s="26" t="s">
        <v>46</v>
      </c>
      <c r="W9" s="12">
        <f t="shared" si="0"/>
        <v>6</v>
      </c>
      <c r="X9" s="27" t="s">
        <v>47</v>
      </c>
      <c r="Y9" s="27" t="s">
        <v>48</v>
      </c>
      <c r="Z9" s="26" t="s">
        <v>49</v>
      </c>
      <c r="AA9" s="29">
        <v>2018</v>
      </c>
      <c r="XEM9" s="31"/>
      <c r="XEN9" s="31"/>
      <c r="XEO9" s="31"/>
      <c r="XEP9" s="31"/>
      <c r="XEQ9" s="31"/>
      <c r="XER9" s="31"/>
    </row>
    <row r="10" s="2" customFormat="1" ht="50" customHeight="1" spans="1:16372">
      <c r="A10" s="10">
        <v>7</v>
      </c>
      <c r="B10" s="11" t="s">
        <v>73</v>
      </c>
      <c r="C10" s="11" t="s">
        <v>33</v>
      </c>
      <c r="D10" s="11" t="s">
        <v>34</v>
      </c>
      <c r="E10" s="11" t="s">
        <v>74</v>
      </c>
      <c r="F10" s="11" t="s">
        <v>75</v>
      </c>
      <c r="G10" s="11" t="s">
        <v>76</v>
      </c>
      <c r="H10" s="11">
        <v>20</v>
      </c>
      <c r="I10" s="11" t="s">
        <v>55</v>
      </c>
      <c r="J10" s="11">
        <v>60</v>
      </c>
      <c r="K10" s="11">
        <v>38</v>
      </c>
      <c r="L10" s="11">
        <v>12</v>
      </c>
      <c r="M10" s="11">
        <v>10</v>
      </c>
      <c r="N10" s="11"/>
      <c r="O10" s="11" t="s">
        <v>77</v>
      </c>
      <c r="P10" s="11" t="s">
        <v>78</v>
      </c>
      <c r="Q10" s="11" t="s">
        <v>79</v>
      </c>
      <c r="R10" s="11" t="s">
        <v>42</v>
      </c>
      <c r="S10" s="11" t="s">
        <v>43</v>
      </c>
      <c r="T10" s="12" t="s">
        <v>80</v>
      </c>
      <c r="U10" s="12" t="s">
        <v>81</v>
      </c>
      <c r="V10" s="26" t="s">
        <v>46</v>
      </c>
      <c r="W10" s="12">
        <f t="shared" si="0"/>
        <v>6</v>
      </c>
      <c r="X10" s="27" t="s">
        <v>82</v>
      </c>
      <c r="Y10" s="30" t="s">
        <v>83</v>
      </c>
      <c r="Z10" s="26" t="s">
        <v>49</v>
      </c>
      <c r="AA10" s="29">
        <v>2018</v>
      </c>
      <c r="XEM10" s="31"/>
      <c r="XEN10" s="31"/>
      <c r="XEO10" s="31"/>
      <c r="XEP10" s="31"/>
      <c r="XEQ10" s="31"/>
      <c r="XER10" s="31"/>
    </row>
    <row r="11" s="2" customFormat="1" ht="57" customHeight="1" spans="1:16372">
      <c r="A11" s="10">
        <v>8</v>
      </c>
      <c r="B11" s="11" t="s">
        <v>84</v>
      </c>
      <c r="C11" s="11" t="s">
        <v>33</v>
      </c>
      <c r="D11" s="11" t="s">
        <v>34</v>
      </c>
      <c r="E11" s="11" t="s">
        <v>85</v>
      </c>
      <c r="F11" s="11" t="s">
        <v>86</v>
      </c>
      <c r="G11" s="11" t="s">
        <v>87</v>
      </c>
      <c r="H11" s="11">
        <v>10000</v>
      </c>
      <c r="I11" s="11" t="s">
        <v>88</v>
      </c>
      <c r="J11" s="11">
        <v>150</v>
      </c>
      <c r="K11" s="11">
        <v>70</v>
      </c>
      <c r="L11" s="11">
        <v>20</v>
      </c>
      <c r="M11" s="11">
        <v>10</v>
      </c>
      <c r="N11" s="11">
        <v>50</v>
      </c>
      <c r="O11" s="11" t="s">
        <v>89</v>
      </c>
      <c r="P11" s="11" t="s">
        <v>40</v>
      </c>
      <c r="Q11" s="11" t="s">
        <v>41</v>
      </c>
      <c r="R11" s="11" t="s">
        <v>42</v>
      </c>
      <c r="S11" s="11" t="s">
        <v>43</v>
      </c>
      <c r="T11" s="11" t="s">
        <v>90</v>
      </c>
      <c r="U11" s="11" t="s">
        <v>91</v>
      </c>
      <c r="V11" s="26" t="s">
        <v>46</v>
      </c>
      <c r="W11" s="12">
        <f t="shared" si="0"/>
        <v>10</v>
      </c>
      <c r="X11" s="27" t="s">
        <v>92</v>
      </c>
      <c r="Y11" s="30" t="s">
        <v>93</v>
      </c>
      <c r="Z11" s="26" t="s">
        <v>49</v>
      </c>
      <c r="AA11" s="29">
        <v>2018</v>
      </c>
      <c r="XEM11" s="31"/>
      <c r="XEN11" s="31"/>
      <c r="XEO11" s="31"/>
      <c r="XEP11" s="31"/>
      <c r="XEQ11" s="31"/>
      <c r="XER11" s="31"/>
    </row>
    <row r="12" s="2" customFormat="1" ht="52" customHeight="1" spans="1:16372">
      <c r="A12" s="10">
        <v>9</v>
      </c>
      <c r="B12" s="11" t="s">
        <v>94</v>
      </c>
      <c r="C12" s="11" t="s">
        <v>33</v>
      </c>
      <c r="D12" s="12" t="s">
        <v>95</v>
      </c>
      <c r="E12" s="11" t="s">
        <v>96</v>
      </c>
      <c r="F12" s="11" t="s">
        <v>97</v>
      </c>
      <c r="G12" s="11" t="s">
        <v>98</v>
      </c>
      <c r="H12" s="11">
        <v>50</v>
      </c>
      <c r="I12" s="11" t="s">
        <v>99</v>
      </c>
      <c r="J12" s="11">
        <v>10</v>
      </c>
      <c r="K12" s="11">
        <v>6</v>
      </c>
      <c r="L12" s="11">
        <v>4</v>
      </c>
      <c r="M12" s="11"/>
      <c r="N12" s="11"/>
      <c r="O12" s="11" t="s">
        <v>100</v>
      </c>
      <c r="P12" s="11" t="s">
        <v>101</v>
      </c>
      <c r="Q12" s="11" t="s">
        <v>102</v>
      </c>
      <c r="R12" s="11" t="s">
        <v>42</v>
      </c>
      <c r="S12" s="11" t="s">
        <v>43</v>
      </c>
      <c r="T12" s="11" t="s">
        <v>90</v>
      </c>
      <c r="U12" s="11" t="s">
        <v>91</v>
      </c>
      <c r="V12" s="26" t="s">
        <v>46</v>
      </c>
      <c r="W12" s="12">
        <f t="shared" si="0"/>
        <v>2</v>
      </c>
      <c r="X12" s="27" t="s">
        <v>47</v>
      </c>
      <c r="Y12" s="30" t="s">
        <v>103</v>
      </c>
      <c r="Z12" s="26" t="s">
        <v>49</v>
      </c>
      <c r="AA12" s="29">
        <v>2018</v>
      </c>
      <c r="XEM12" s="31"/>
      <c r="XEN12" s="31"/>
      <c r="XEO12" s="31"/>
      <c r="XEP12" s="31"/>
      <c r="XEQ12" s="31"/>
      <c r="XER12" s="31"/>
    </row>
    <row r="13" s="2" customFormat="1" ht="60" customHeight="1" spans="1:16372">
      <c r="A13" s="10">
        <v>10</v>
      </c>
      <c r="B13" s="11" t="s">
        <v>104</v>
      </c>
      <c r="C13" s="11" t="s">
        <v>33</v>
      </c>
      <c r="D13" s="11" t="s">
        <v>34</v>
      </c>
      <c r="E13" s="11" t="s">
        <v>105</v>
      </c>
      <c r="F13" s="11" t="s">
        <v>106</v>
      </c>
      <c r="G13" s="11" t="s">
        <v>64</v>
      </c>
      <c r="H13" s="11">
        <v>100</v>
      </c>
      <c r="I13" s="11" t="s">
        <v>88</v>
      </c>
      <c r="J13" s="11">
        <v>50</v>
      </c>
      <c r="K13" s="11">
        <v>24</v>
      </c>
      <c r="L13" s="11">
        <v>16</v>
      </c>
      <c r="M13" s="11"/>
      <c r="N13" s="11">
        <v>10</v>
      </c>
      <c r="O13" s="11" t="s">
        <v>65</v>
      </c>
      <c r="P13" s="11" t="s">
        <v>40</v>
      </c>
      <c r="Q13" s="11" t="s">
        <v>41</v>
      </c>
      <c r="R13" s="11" t="s">
        <v>42</v>
      </c>
      <c r="S13" s="11" t="s">
        <v>43</v>
      </c>
      <c r="T13" s="11" t="s">
        <v>107</v>
      </c>
      <c r="U13" s="11" t="s">
        <v>108</v>
      </c>
      <c r="V13" s="26" t="s">
        <v>46</v>
      </c>
      <c r="W13" s="12">
        <f t="shared" si="0"/>
        <v>8</v>
      </c>
      <c r="X13" s="27" t="s">
        <v>47</v>
      </c>
      <c r="Y13" s="30" t="s">
        <v>109</v>
      </c>
      <c r="Z13" s="26" t="s">
        <v>49</v>
      </c>
      <c r="AA13" s="29">
        <v>2018</v>
      </c>
      <c r="XEM13" s="31"/>
      <c r="XEN13" s="31"/>
      <c r="XEO13" s="31"/>
      <c r="XEP13" s="31"/>
      <c r="XEQ13" s="31"/>
      <c r="XER13" s="31"/>
    </row>
    <row r="14" s="2" customFormat="1" ht="63" customHeight="1" spans="1:16372">
      <c r="A14" s="10">
        <v>11</v>
      </c>
      <c r="B14" s="11" t="s">
        <v>110</v>
      </c>
      <c r="C14" s="11" t="s">
        <v>33</v>
      </c>
      <c r="D14" s="11" t="s">
        <v>34</v>
      </c>
      <c r="E14" s="11" t="s">
        <v>111</v>
      </c>
      <c r="F14" s="11" t="s">
        <v>112</v>
      </c>
      <c r="G14" s="11" t="s">
        <v>37</v>
      </c>
      <c r="H14" s="11">
        <v>200</v>
      </c>
      <c r="I14" s="11" t="s">
        <v>38</v>
      </c>
      <c r="J14" s="11">
        <v>30</v>
      </c>
      <c r="K14" s="11">
        <v>12</v>
      </c>
      <c r="L14" s="11">
        <v>8</v>
      </c>
      <c r="M14" s="11">
        <v>10</v>
      </c>
      <c r="N14" s="11"/>
      <c r="O14" s="11" t="s">
        <v>113</v>
      </c>
      <c r="P14" s="11" t="s">
        <v>40</v>
      </c>
      <c r="Q14" s="11" t="s">
        <v>41</v>
      </c>
      <c r="R14" s="11" t="s">
        <v>42</v>
      </c>
      <c r="S14" s="11" t="s">
        <v>43</v>
      </c>
      <c r="T14" s="11" t="s">
        <v>114</v>
      </c>
      <c r="U14" s="11" t="s">
        <v>115</v>
      </c>
      <c r="V14" s="26" t="s">
        <v>46</v>
      </c>
      <c r="W14" s="12">
        <f t="shared" si="0"/>
        <v>4</v>
      </c>
      <c r="X14" s="27" t="s">
        <v>47</v>
      </c>
      <c r="Y14" s="30" t="s">
        <v>48</v>
      </c>
      <c r="Z14" s="26" t="s">
        <v>49</v>
      </c>
      <c r="AA14" s="29">
        <v>2018</v>
      </c>
      <c r="XEM14" s="31"/>
      <c r="XEN14" s="31"/>
      <c r="XEO14" s="31"/>
      <c r="XEP14" s="31"/>
      <c r="XEQ14" s="31"/>
      <c r="XER14" s="31"/>
    </row>
    <row r="15" s="2" customFormat="1" ht="60" customHeight="1" spans="1:16372">
      <c r="A15" s="10">
        <v>12</v>
      </c>
      <c r="B15" s="11" t="s">
        <v>116</v>
      </c>
      <c r="C15" s="11" t="s">
        <v>33</v>
      </c>
      <c r="D15" s="12" t="s">
        <v>95</v>
      </c>
      <c r="E15" s="11" t="s">
        <v>117</v>
      </c>
      <c r="F15" s="11" t="s">
        <v>118</v>
      </c>
      <c r="G15" s="11" t="s">
        <v>119</v>
      </c>
      <c r="H15" s="11">
        <v>1000</v>
      </c>
      <c r="I15" s="11" t="s">
        <v>38</v>
      </c>
      <c r="J15" s="11">
        <v>30</v>
      </c>
      <c r="K15" s="11">
        <v>22</v>
      </c>
      <c r="L15" s="11">
        <v>8</v>
      </c>
      <c r="M15" s="11"/>
      <c r="N15" s="11"/>
      <c r="O15" s="11" t="s">
        <v>120</v>
      </c>
      <c r="P15" s="11" t="s">
        <v>40</v>
      </c>
      <c r="Q15" s="11" t="s">
        <v>41</v>
      </c>
      <c r="R15" s="11" t="s">
        <v>42</v>
      </c>
      <c r="S15" s="11" t="s">
        <v>43</v>
      </c>
      <c r="T15" s="11" t="s">
        <v>121</v>
      </c>
      <c r="U15" s="11" t="s">
        <v>122</v>
      </c>
      <c r="V15" s="26" t="s">
        <v>46</v>
      </c>
      <c r="W15" s="12">
        <f t="shared" si="0"/>
        <v>4</v>
      </c>
      <c r="X15" s="27" t="s">
        <v>47</v>
      </c>
      <c r="Y15" s="30" t="s">
        <v>48</v>
      </c>
      <c r="Z15" s="26" t="s">
        <v>49</v>
      </c>
      <c r="AA15" s="29">
        <v>2018</v>
      </c>
      <c r="XEM15" s="31"/>
      <c r="XEN15" s="31"/>
      <c r="XEO15" s="31"/>
      <c r="XEP15" s="31"/>
      <c r="XEQ15" s="31"/>
      <c r="XER15" s="31"/>
    </row>
    <row r="16" s="2" customFormat="1" ht="60" customHeight="1" spans="1:16372">
      <c r="A16" s="10">
        <v>13</v>
      </c>
      <c r="B16" s="11" t="s">
        <v>123</v>
      </c>
      <c r="C16" s="11" t="s">
        <v>33</v>
      </c>
      <c r="D16" s="11" t="s">
        <v>34</v>
      </c>
      <c r="E16" s="11" t="s">
        <v>124</v>
      </c>
      <c r="F16" s="11" t="s">
        <v>125</v>
      </c>
      <c r="G16" s="11" t="s">
        <v>76</v>
      </c>
      <c r="H16" s="11">
        <v>5</v>
      </c>
      <c r="I16" s="11" t="s">
        <v>126</v>
      </c>
      <c r="J16" s="11">
        <v>60</v>
      </c>
      <c r="K16" s="11">
        <v>30</v>
      </c>
      <c r="L16" s="11">
        <v>20</v>
      </c>
      <c r="M16" s="11">
        <v>10</v>
      </c>
      <c r="N16" s="11"/>
      <c r="O16" s="11" t="s">
        <v>77</v>
      </c>
      <c r="P16" s="11" t="s">
        <v>78</v>
      </c>
      <c r="Q16" s="11" t="s">
        <v>79</v>
      </c>
      <c r="R16" s="11" t="s">
        <v>42</v>
      </c>
      <c r="S16" s="11" t="s">
        <v>43</v>
      </c>
      <c r="T16" s="11" t="s">
        <v>127</v>
      </c>
      <c r="U16" s="11" t="s">
        <v>128</v>
      </c>
      <c r="V16" s="26" t="s">
        <v>46</v>
      </c>
      <c r="W16" s="12">
        <f t="shared" si="0"/>
        <v>10</v>
      </c>
      <c r="X16" s="27" t="s">
        <v>47</v>
      </c>
      <c r="Y16" s="30" t="s">
        <v>129</v>
      </c>
      <c r="Z16" s="26" t="s">
        <v>49</v>
      </c>
      <c r="AA16" s="29">
        <v>2018</v>
      </c>
      <c r="XEM16" s="31"/>
      <c r="XEN16" s="31"/>
      <c r="XEO16" s="31"/>
      <c r="XEP16" s="31"/>
      <c r="XEQ16" s="31"/>
      <c r="XER16" s="31"/>
    </row>
    <row r="17" s="2" customFormat="1" ht="83" customHeight="1" spans="1:16372">
      <c r="A17" s="10">
        <v>14</v>
      </c>
      <c r="B17" s="13" t="s">
        <v>130</v>
      </c>
      <c r="C17" s="11" t="s">
        <v>33</v>
      </c>
      <c r="D17" s="12" t="s">
        <v>95</v>
      </c>
      <c r="E17" s="13" t="s">
        <v>71</v>
      </c>
      <c r="F17" s="13" t="s">
        <v>131</v>
      </c>
      <c r="G17" s="13" t="s">
        <v>132</v>
      </c>
      <c r="H17" s="14">
        <v>800</v>
      </c>
      <c r="I17" s="14" t="s">
        <v>55</v>
      </c>
      <c r="J17" s="14">
        <v>50</v>
      </c>
      <c r="K17" s="14">
        <v>24</v>
      </c>
      <c r="L17" s="14">
        <v>16</v>
      </c>
      <c r="M17" s="14"/>
      <c r="N17" s="14">
        <v>10</v>
      </c>
      <c r="O17" s="21" t="s">
        <v>133</v>
      </c>
      <c r="P17" s="11" t="s">
        <v>40</v>
      </c>
      <c r="Q17" s="11" t="s">
        <v>41</v>
      </c>
      <c r="R17" s="11" t="s">
        <v>42</v>
      </c>
      <c r="S17" s="11" t="s">
        <v>43</v>
      </c>
      <c r="T17" s="12" t="s">
        <v>71</v>
      </c>
      <c r="U17" s="12" t="s">
        <v>72</v>
      </c>
      <c r="V17" s="26" t="s">
        <v>46</v>
      </c>
      <c r="W17" s="12">
        <f t="shared" si="0"/>
        <v>8</v>
      </c>
      <c r="X17" s="13" t="s">
        <v>134</v>
      </c>
      <c r="Y17" s="13" t="s">
        <v>135</v>
      </c>
      <c r="Z17" s="26" t="s">
        <v>49</v>
      </c>
      <c r="AA17" s="29">
        <v>2018</v>
      </c>
      <c r="XEM17" s="31"/>
      <c r="XEN17" s="31"/>
      <c r="XEO17" s="31"/>
      <c r="XEP17" s="31"/>
      <c r="XEQ17" s="31"/>
      <c r="XER17" s="31"/>
    </row>
    <row r="18" s="2" customFormat="1" ht="75" customHeight="1" spans="1:16372">
      <c r="A18" s="10">
        <v>15</v>
      </c>
      <c r="B18" s="11" t="s">
        <v>136</v>
      </c>
      <c r="C18" s="11" t="s">
        <v>33</v>
      </c>
      <c r="D18" s="12" t="s">
        <v>51</v>
      </c>
      <c r="E18" s="11" t="s">
        <v>137</v>
      </c>
      <c r="F18" s="11" t="s">
        <v>138</v>
      </c>
      <c r="G18" s="11" t="s">
        <v>54</v>
      </c>
      <c r="H18" s="11">
        <v>2</v>
      </c>
      <c r="I18" s="11" t="s">
        <v>55</v>
      </c>
      <c r="J18" s="11">
        <v>16</v>
      </c>
      <c r="K18" s="11">
        <v>9</v>
      </c>
      <c r="L18" s="11">
        <v>7</v>
      </c>
      <c r="M18" s="11"/>
      <c r="N18" s="11"/>
      <c r="O18" s="11" t="s">
        <v>139</v>
      </c>
      <c r="P18" s="11" t="s">
        <v>57</v>
      </c>
      <c r="Q18" s="11" t="s">
        <v>58</v>
      </c>
      <c r="R18" s="11" t="s">
        <v>42</v>
      </c>
      <c r="S18" s="11" t="s">
        <v>43</v>
      </c>
      <c r="T18" s="11" t="s">
        <v>140</v>
      </c>
      <c r="U18" s="11" t="s">
        <v>141</v>
      </c>
      <c r="V18" s="26" t="s">
        <v>46</v>
      </c>
      <c r="W18" s="12">
        <f t="shared" si="0"/>
        <v>3.5</v>
      </c>
      <c r="X18" s="27" t="s">
        <v>92</v>
      </c>
      <c r="Y18" s="30" t="s">
        <v>142</v>
      </c>
      <c r="Z18" s="26" t="s">
        <v>49</v>
      </c>
      <c r="AA18" s="29">
        <v>2018</v>
      </c>
      <c r="XEM18" s="31"/>
      <c r="XEN18" s="31"/>
      <c r="XEO18" s="31"/>
      <c r="XEP18" s="31"/>
      <c r="XEQ18" s="31"/>
      <c r="XER18" s="31"/>
    </row>
    <row r="19" s="2" customFormat="1" ht="75" customHeight="1" spans="1:16372">
      <c r="A19" s="10">
        <v>16</v>
      </c>
      <c r="B19" s="11" t="s">
        <v>143</v>
      </c>
      <c r="C19" s="11" t="s">
        <v>33</v>
      </c>
      <c r="D19" s="12" t="s">
        <v>95</v>
      </c>
      <c r="E19" s="11" t="s">
        <v>144</v>
      </c>
      <c r="F19" s="11" t="s">
        <v>118</v>
      </c>
      <c r="G19" s="11" t="s">
        <v>119</v>
      </c>
      <c r="H19" s="11">
        <v>1000</v>
      </c>
      <c r="I19" s="11" t="s">
        <v>55</v>
      </c>
      <c r="J19" s="11">
        <v>40</v>
      </c>
      <c r="K19" s="11">
        <v>32</v>
      </c>
      <c r="L19" s="11">
        <v>8</v>
      </c>
      <c r="M19" s="11"/>
      <c r="N19" s="11"/>
      <c r="O19" s="11" t="s">
        <v>145</v>
      </c>
      <c r="P19" s="11" t="s">
        <v>40</v>
      </c>
      <c r="Q19" s="11" t="s">
        <v>41</v>
      </c>
      <c r="R19" s="11" t="s">
        <v>42</v>
      </c>
      <c r="S19" s="11" t="s">
        <v>43</v>
      </c>
      <c r="T19" s="11" t="s">
        <v>146</v>
      </c>
      <c r="U19" s="11" t="s">
        <v>147</v>
      </c>
      <c r="V19" s="26" t="s">
        <v>46</v>
      </c>
      <c r="W19" s="12">
        <f t="shared" si="0"/>
        <v>4</v>
      </c>
      <c r="X19" s="27" t="s">
        <v>47</v>
      </c>
      <c r="Y19" s="30" t="s">
        <v>68</v>
      </c>
      <c r="Z19" s="26" t="s">
        <v>49</v>
      </c>
      <c r="AA19" s="29">
        <v>2018</v>
      </c>
      <c r="XEM19" s="31"/>
      <c r="XEN19" s="31"/>
      <c r="XEO19" s="31"/>
      <c r="XEP19" s="31"/>
      <c r="XEQ19" s="31"/>
      <c r="XER19" s="31"/>
    </row>
    <row r="20" s="2" customFormat="1" ht="66" customHeight="1" spans="1:16372">
      <c r="A20" s="10">
        <v>17</v>
      </c>
      <c r="B20" s="11" t="s">
        <v>148</v>
      </c>
      <c r="C20" s="11" t="s">
        <v>33</v>
      </c>
      <c r="D20" s="11" t="s">
        <v>34</v>
      </c>
      <c r="E20" s="11" t="s">
        <v>149</v>
      </c>
      <c r="F20" s="11" t="s">
        <v>125</v>
      </c>
      <c r="G20" s="11" t="s">
        <v>76</v>
      </c>
      <c r="H20" s="11">
        <v>5</v>
      </c>
      <c r="I20" s="11" t="s">
        <v>126</v>
      </c>
      <c r="J20" s="11">
        <v>30</v>
      </c>
      <c r="K20" s="11">
        <v>18</v>
      </c>
      <c r="L20" s="11">
        <v>12</v>
      </c>
      <c r="M20" s="11"/>
      <c r="N20" s="11"/>
      <c r="O20" s="11" t="s">
        <v>77</v>
      </c>
      <c r="P20" s="11" t="s">
        <v>78</v>
      </c>
      <c r="Q20" s="11" t="s">
        <v>79</v>
      </c>
      <c r="R20" s="11" t="s">
        <v>42</v>
      </c>
      <c r="S20" s="11" t="s">
        <v>43</v>
      </c>
      <c r="T20" s="11" t="s">
        <v>146</v>
      </c>
      <c r="U20" s="11" t="s">
        <v>147</v>
      </c>
      <c r="V20" s="26" t="s">
        <v>46</v>
      </c>
      <c r="W20" s="12">
        <f t="shared" si="0"/>
        <v>6</v>
      </c>
      <c r="X20" s="27" t="s">
        <v>47</v>
      </c>
      <c r="Y20" s="30" t="s">
        <v>129</v>
      </c>
      <c r="Z20" s="26" t="s">
        <v>49</v>
      </c>
      <c r="AA20" s="29">
        <v>2018</v>
      </c>
      <c r="XEM20" s="31"/>
      <c r="XEN20" s="31"/>
      <c r="XEO20" s="31"/>
      <c r="XEP20" s="31"/>
      <c r="XEQ20" s="31"/>
      <c r="XER20" s="31"/>
    </row>
    <row r="21" s="2" customFormat="1" ht="60" customHeight="1" spans="1:16372">
      <c r="A21" s="10">
        <v>18</v>
      </c>
      <c r="B21" s="11" t="s">
        <v>150</v>
      </c>
      <c r="C21" s="11" t="s">
        <v>33</v>
      </c>
      <c r="D21" s="11" t="s">
        <v>34</v>
      </c>
      <c r="E21" s="11" t="s">
        <v>151</v>
      </c>
      <c r="F21" s="11" t="s">
        <v>152</v>
      </c>
      <c r="G21" s="11" t="s">
        <v>64</v>
      </c>
      <c r="H21" s="11">
        <v>100</v>
      </c>
      <c r="I21" s="11" t="s">
        <v>126</v>
      </c>
      <c r="J21" s="11">
        <v>50</v>
      </c>
      <c r="K21" s="11">
        <v>30</v>
      </c>
      <c r="L21" s="11">
        <v>20</v>
      </c>
      <c r="M21" s="11"/>
      <c r="N21" s="11"/>
      <c r="O21" s="11" t="s">
        <v>65</v>
      </c>
      <c r="P21" s="11" t="s">
        <v>40</v>
      </c>
      <c r="Q21" s="11" t="s">
        <v>41</v>
      </c>
      <c r="R21" s="11" t="s">
        <v>42</v>
      </c>
      <c r="S21" s="11" t="s">
        <v>43</v>
      </c>
      <c r="T21" s="11" t="s">
        <v>153</v>
      </c>
      <c r="U21" s="11" t="s">
        <v>154</v>
      </c>
      <c r="V21" s="26" t="s">
        <v>46</v>
      </c>
      <c r="W21" s="12">
        <f t="shared" si="0"/>
        <v>10</v>
      </c>
      <c r="X21" s="27" t="s">
        <v>47</v>
      </c>
      <c r="Y21" s="30" t="s">
        <v>129</v>
      </c>
      <c r="Z21" s="26" t="s">
        <v>49</v>
      </c>
      <c r="AA21" s="29">
        <v>2018</v>
      </c>
      <c r="XEM21" s="31"/>
      <c r="XEN21" s="31"/>
      <c r="XEO21" s="31"/>
      <c r="XEP21" s="31"/>
      <c r="XEQ21" s="31"/>
      <c r="XER21" s="31"/>
    </row>
    <row r="22" s="2" customFormat="1" ht="61" customHeight="1" spans="1:16372">
      <c r="A22" s="10">
        <v>19</v>
      </c>
      <c r="B22" s="11" t="s">
        <v>155</v>
      </c>
      <c r="C22" s="11" t="s">
        <v>33</v>
      </c>
      <c r="D22" s="11" t="s">
        <v>34</v>
      </c>
      <c r="E22" s="11" t="s">
        <v>156</v>
      </c>
      <c r="F22" s="11" t="s">
        <v>157</v>
      </c>
      <c r="G22" s="11" t="s">
        <v>87</v>
      </c>
      <c r="H22" s="11">
        <v>20000</v>
      </c>
      <c r="I22" s="11" t="s">
        <v>126</v>
      </c>
      <c r="J22" s="11">
        <v>50</v>
      </c>
      <c r="K22" s="11">
        <v>18</v>
      </c>
      <c r="L22" s="11">
        <v>12</v>
      </c>
      <c r="M22" s="11">
        <v>20</v>
      </c>
      <c r="N22" s="11"/>
      <c r="O22" s="11" t="s">
        <v>158</v>
      </c>
      <c r="P22" s="11" t="s">
        <v>40</v>
      </c>
      <c r="Q22" s="11" t="s">
        <v>41</v>
      </c>
      <c r="R22" s="11" t="s">
        <v>42</v>
      </c>
      <c r="S22" s="11" t="s">
        <v>43</v>
      </c>
      <c r="T22" s="11" t="s">
        <v>159</v>
      </c>
      <c r="U22" s="11" t="s">
        <v>160</v>
      </c>
      <c r="V22" s="26" t="s">
        <v>46</v>
      </c>
      <c r="W22" s="12">
        <f t="shared" si="0"/>
        <v>6</v>
      </c>
      <c r="X22" s="27" t="s">
        <v>161</v>
      </c>
      <c r="Y22" s="30" t="s">
        <v>162</v>
      </c>
      <c r="Z22" s="26" t="s">
        <v>49</v>
      </c>
      <c r="AA22" s="29">
        <v>2018</v>
      </c>
      <c r="XEM22" s="31"/>
      <c r="XEN22" s="31"/>
      <c r="XEO22" s="31"/>
      <c r="XEP22" s="31"/>
      <c r="XEQ22" s="31"/>
      <c r="XER22" s="31"/>
    </row>
    <row r="23" s="2" customFormat="1" ht="63" customHeight="1" spans="1:16372">
      <c r="A23" s="10">
        <v>20</v>
      </c>
      <c r="B23" s="11" t="s">
        <v>163</v>
      </c>
      <c r="C23" s="11" t="s">
        <v>33</v>
      </c>
      <c r="D23" s="11" t="s">
        <v>51</v>
      </c>
      <c r="E23" s="11" t="s">
        <v>164</v>
      </c>
      <c r="F23" s="15" t="s">
        <v>165</v>
      </c>
      <c r="G23" s="11" t="s">
        <v>166</v>
      </c>
      <c r="H23" s="16">
        <v>3.6</v>
      </c>
      <c r="I23" s="16" t="s">
        <v>38</v>
      </c>
      <c r="J23" s="16">
        <v>80</v>
      </c>
      <c r="K23" s="16">
        <v>48</v>
      </c>
      <c r="L23" s="16">
        <v>32</v>
      </c>
      <c r="M23" s="16"/>
      <c r="N23" s="11"/>
      <c r="O23" s="15" t="s">
        <v>167</v>
      </c>
      <c r="P23" s="11" t="s">
        <v>57</v>
      </c>
      <c r="Q23" s="11" t="s">
        <v>58</v>
      </c>
      <c r="R23" s="11" t="s">
        <v>42</v>
      </c>
      <c r="S23" s="11" t="s">
        <v>43</v>
      </c>
      <c r="T23" s="11" t="s">
        <v>168</v>
      </c>
      <c r="U23" s="11" t="s">
        <v>169</v>
      </c>
      <c r="V23" s="26" t="s">
        <v>46</v>
      </c>
      <c r="W23" s="12">
        <f t="shared" si="0"/>
        <v>16</v>
      </c>
      <c r="X23" s="15" t="s">
        <v>170</v>
      </c>
      <c r="Y23" s="15" t="s">
        <v>171</v>
      </c>
      <c r="Z23" s="26" t="s">
        <v>49</v>
      </c>
      <c r="AA23" s="29">
        <v>2018</v>
      </c>
      <c r="XEM23" s="31"/>
      <c r="XEN23" s="31"/>
      <c r="XEO23" s="31"/>
      <c r="XEP23" s="31"/>
      <c r="XEQ23" s="31"/>
      <c r="XER23" s="31"/>
    </row>
    <row r="24" s="2" customFormat="1" ht="57" customHeight="1" spans="1:16372">
      <c r="A24" s="10">
        <v>21</v>
      </c>
      <c r="B24" s="11" t="s">
        <v>172</v>
      </c>
      <c r="C24" s="11" t="s">
        <v>33</v>
      </c>
      <c r="D24" s="11" t="s">
        <v>51</v>
      </c>
      <c r="E24" s="11" t="s">
        <v>173</v>
      </c>
      <c r="F24" s="15" t="s">
        <v>174</v>
      </c>
      <c r="G24" s="11" t="s">
        <v>166</v>
      </c>
      <c r="H24" s="16">
        <v>5</v>
      </c>
      <c r="I24" s="16" t="s">
        <v>126</v>
      </c>
      <c r="J24" s="16">
        <v>38</v>
      </c>
      <c r="K24" s="16">
        <v>22.8</v>
      </c>
      <c r="L24" s="16">
        <v>15.2</v>
      </c>
      <c r="M24" s="16"/>
      <c r="N24" s="11"/>
      <c r="O24" s="15" t="s">
        <v>175</v>
      </c>
      <c r="P24" s="11" t="s">
        <v>57</v>
      </c>
      <c r="Q24" s="11" t="s">
        <v>58</v>
      </c>
      <c r="R24" s="11" t="s">
        <v>42</v>
      </c>
      <c r="S24" s="16" t="s">
        <v>43</v>
      </c>
      <c r="T24" s="11" t="s">
        <v>149</v>
      </c>
      <c r="U24" s="16" t="s">
        <v>147</v>
      </c>
      <c r="V24" s="26" t="s">
        <v>46</v>
      </c>
      <c r="W24" s="12">
        <f t="shared" si="0"/>
        <v>7.6</v>
      </c>
      <c r="X24" s="15" t="s">
        <v>170</v>
      </c>
      <c r="Y24" s="15" t="s">
        <v>176</v>
      </c>
      <c r="Z24" s="26" t="s">
        <v>49</v>
      </c>
      <c r="AA24" s="29">
        <v>2018</v>
      </c>
      <c r="XEM24" s="31"/>
      <c r="XEN24" s="31"/>
      <c r="XEO24" s="31"/>
      <c r="XEP24" s="31"/>
      <c r="XEQ24" s="31"/>
      <c r="XER24" s="31"/>
    </row>
    <row r="25" s="2" customFormat="1" ht="75" customHeight="1" spans="1:16372">
      <c r="A25" s="10">
        <v>22</v>
      </c>
      <c r="B25" s="11" t="s">
        <v>177</v>
      </c>
      <c r="C25" s="11" t="s">
        <v>33</v>
      </c>
      <c r="D25" s="11" t="s">
        <v>95</v>
      </c>
      <c r="E25" s="11" t="s">
        <v>178</v>
      </c>
      <c r="F25" s="11" t="s">
        <v>179</v>
      </c>
      <c r="G25" s="11" t="s">
        <v>180</v>
      </c>
      <c r="H25" s="11">
        <v>1</v>
      </c>
      <c r="I25" s="11" t="s">
        <v>88</v>
      </c>
      <c r="J25" s="11">
        <v>20</v>
      </c>
      <c r="K25" s="11">
        <v>12</v>
      </c>
      <c r="L25" s="11">
        <v>8</v>
      </c>
      <c r="M25" s="11"/>
      <c r="N25" s="11"/>
      <c r="O25" s="11" t="s">
        <v>181</v>
      </c>
      <c r="P25" s="11" t="s">
        <v>78</v>
      </c>
      <c r="Q25" s="11" t="s">
        <v>79</v>
      </c>
      <c r="R25" s="11" t="s">
        <v>42</v>
      </c>
      <c r="S25" s="11" t="s">
        <v>43</v>
      </c>
      <c r="T25" s="11" t="s">
        <v>182</v>
      </c>
      <c r="U25" s="11" t="s">
        <v>183</v>
      </c>
      <c r="V25" s="26" t="s">
        <v>46</v>
      </c>
      <c r="W25" s="12">
        <f t="shared" si="0"/>
        <v>4</v>
      </c>
      <c r="X25" s="11" t="s">
        <v>184</v>
      </c>
      <c r="Y25" s="11" t="s">
        <v>170</v>
      </c>
      <c r="Z25" s="26" t="s">
        <v>49</v>
      </c>
      <c r="AA25" s="29">
        <v>2018</v>
      </c>
      <c r="XEM25" s="31"/>
      <c r="XEN25" s="31"/>
      <c r="XEO25" s="31"/>
      <c r="XEP25" s="31"/>
      <c r="XEQ25" s="31"/>
      <c r="XER25" s="31"/>
    </row>
    <row r="26" s="2" customFormat="1" ht="75" customHeight="1" spans="1:16372">
      <c r="A26" s="10">
        <v>23</v>
      </c>
      <c r="B26" s="11" t="s">
        <v>185</v>
      </c>
      <c r="C26" s="11" t="s">
        <v>33</v>
      </c>
      <c r="D26" s="11" t="s">
        <v>51</v>
      </c>
      <c r="E26" s="11" t="s">
        <v>178</v>
      </c>
      <c r="F26" s="11" t="s">
        <v>186</v>
      </c>
      <c r="G26" s="11" t="s">
        <v>54</v>
      </c>
      <c r="H26" s="11">
        <v>2</v>
      </c>
      <c r="I26" s="11" t="s">
        <v>55</v>
      </c>
      <c r="J26" s="11">
        <v>30</v>
      </c>
      <c r="K26" s="11">
        <v>18</v>
      </c>
      <c r="L26" s="11">
        <v>12</v>
      </c>
      <c r="M26" s="11"/>
      <c r="N26" s="11"/>
      <c r="O26" s="11" t="s">
        <v>187</v>
      </c>
      <c r="P26" s="11" t="s">
        <v>57</v>
      </c>
      <c r="Q26" s="11" t="s">
        <v>58</v>
      </c>
      <c r="R26" s="11" t="s">
        <v>42</v>
      </c>
      <c r="S26" s="11" t="s">
        <v>43</v>
      </c>
      <c r="T26" s="11" t="s">
        <v>182</v>
      </c>
      <c r="U26" s="11" t="s">
        <v>183</v>
      </c>
      <c r="V26" s="26" t="s">
        <v>46</v>
      </c>
      <c r="W26" s="12">
        <f t="shared" si="0"/>
        <v>6</v>
      </c>
      <c r="X26" s="11" t="s">
        <v>184</v>
      </c>
      <c r="Y26" s="11" t="s">
        <v>188</v>
      </c>
      <c r="Z26" s="26" t="s">
        <v>49</v>
      </c>
      <c r="AA26" s="29">
        <v>2018</v>
      </c>
      <c r="XEM26" s="31"/>
      <c r="XEN26" s="31"/>
      <c r="XEO26" s="31"/>
      <c r="XEP26" s="31"/>
      <c r="XEQ26" s="31"/>
      <c r="XER26" s="31"/>
    </row>
    <row r="27" s="2" customFormat="1" ht="63" customHeight="1" spans="1:16372">
      <c r="A27" s="10">
        <v>24</v>
      </c>
      <c r="B27" s="11" t="s">
        <v>189</v>
      </c>
      <c r="C27" s="11" t="s">
        <v>33</v>
      </c>
      <c r="D27" s="11" t="s">
        <v>51</v>
      </c>
      <c r="E27" s="11" t="s">
        <v>190</v>
      </c>
      <c r="F27" s="11" t="s">
        <v>191</v>
      </c>
      <c r="G27" s="11" t="s">
        <v>54</v>
      </c>
      <c r="H27" s="11">
        <v>1</v>
      </c>
      <c r="I27" s="11" t="s">
        <v>55</v>
      </c>
      <c r="J27" s="11">
        <v>40</v>
      </c>
      <c r="K27" s="11">
        <v>24</v>
      </c>
      <c r="L27" s="11">
        <v>16</v>
      </c>
      <c r="M27" s="11"/>
      <c r="N27" s="11"/>
      <c r="O27" s="11" t="s">
        <v>192</v>
      </c>
      <c r="P27" s="11" t="s">
        <v>57</v>
      </c>
      <c r="Q27" s="11" t="s">
        <v>58</v>
      </c>
      <c r="R27" s="11" t="s">
        <v>42</v>
      </c>
      <c r="S27" s="11" t="s">
        <v>43</v>
      </c>
      <c r="T27" s="11" t="s">
        <v>80</v>
      </c>
      <c r="U27" s="11" t="s">
        <v>193</v>
      </c>
      <c r="V27" s="26" t="s">
        <v>46</v>
      </c>
      <c r="W27" s="12">
        <f t="shared" si="0"/>
        <v>8</v>
      </c>
      <c r="X27" s="11" t="s">
        <v>194</v>
      </c>
      <c r="Y27" s="11" t="s">
        <v>170</v>
      </c>
      <c r="Z27" s="26" t="s">
        <v>49</v>
      </c>
      <c r="AA27" s="29">
        <v>2018</v>
      </c>
      <c r="XEM27" s="31"/>
      <c r="XEN27" s="31"/>
      <c r="XEO27" s="31"/>
      <c r="XEP27" s="31"/>
      <c r="XEQ27" s="31"/>
      <c r="XER27" s="31"/>
    </row>
    <row r="28" s="2" customFormat="1" ht="58" customHeight="1" spans="1:16372">
      <c r="A28" s="10">
        <v>25</v>
      </c>
      <c r="B28" s="17" t="s">
        <v>195</v>
      </c>
      <c r="C28" s="11" t="s">
        <v>33</v>
      </c>
      <c r="D28" s="11" t="s">
        <v>95</v>
      </c>
      <c r="E28" s="11" t="s">
        <v>196</v>
      </c>
      <c r="F28" s="17" t="s">
        <v>197</v>
      </c>
      <c r="G28" s="11" t="s">
        <v>54</v>
      </c>
      <c r="H28" s="11">
        <v>1</v>
      </c>
      <c r="I28" s="11" t="s">
        <v>38</v>
      </c>
      <c r="J28" s="11">
        <v>50</v>
      </c>
      <c r="K28" s="22">
        <v>30</v>
      </c>
      <c r="L28" s="11">
        <v>20</v>
      </c>
      <c r="M28" s="11"/>
      <c r="N28" s="11"/>
      <c r="O28" s="15" t="s">
        <v>198</v>
      </c>
      <c r="P28" s="11" t="s">
        <v>78</v>
      </c>
      <c r="Q28" s="11" t="s">
        <v>79</v>
      </c>
      <c r="R28" s="11" t="s">
        <v>42</v>
      </c>
      <c r="S28" s="16" t="s">
        <v>43</v>
      </c>
      <c r="T28" s="12" t="s">
        <v>199</v>
      </c>
      <c r="U28" s="12" t="s">
        <v>72</v>
      </c>
      <c r="V28" s="26" t="s">
        <v>46</v>
      </c>
      <c r="W28" s="12">
        <f t="shared" si="0"/>
        <v>10</v>
      </c>
      <c r="X28" s="15" t="s">
        <v>170</v>
      </c>
      <c r="Y28" s="15" t="s">
        <v>171</v>
      </c>
      <c r="Z28" s="26" t="s">
        <v>49</v>
      </c>
      <c r="AA28" s="29">
        <v>2018</v>
      </c>
      <c r="XEM28" s="31"/>
      <c r="XEN28" s="31"/>
      <c r="XEO28" s="31"/>
      <c r="XEP28" s="31"/>
      <c r="XEQ28" s="31"/>
      <c r="XER28" s="31"/>
    </row>
    <row r="29" s="2" customFormat="1" ht="75" customHeight="1" spans="1:16372">
      <c r="A29" s="10">
        <v>26</v>
      </c>
      <c r="B29" s="11" t="s">
        <v>200</v>
      </c>
      <c r="C29" s="11" t="s">
        <v>33</v>
      </c>
      <c r="D29" s="11" t="s">
        <v>95</v>
      </c>
      <c r="E29" s="11" t="s">
        <v>140</v>
      </c>
      <c r="F29" s="11" t="s">
        <v>201</v>
      </c>
      <c r="G29" s="11" t="s">
        <v>202</v>
      </c>
      <c r="H29" s="11">
        <v>380</v>
      </c>
      <c r="I29" s="11" t="s">
        <v>203</v>
      </c>
      <c r="J29" s="11">
        <v>40</v>
      </c>
      <c r="K29" s="11">
        <v>24</v>
      </c>
      <c r="L29" s="11">
        <v>16</v>
      </c>
      <c r="M29" s="11"/>
      <c r="N29" s="11"/>
      <c r="O29" s="15" t="s">
        <v>204</v>
      </c>
      <c r="P29" s="11" t="s">
        <v>78</v>
      </c>
      <c r="Q29" s="11" t="s">
        <v>79</v>
      </c>
      <c r="R29" s="11" t="s">
        <v>42</v>
      </c>
      <c r="S29" s="11" t="s">
        <v>43</v>
      </c>
      <c r="T29" s="11" t="s">
        <v>140</v>
      </c>
      <c r="U29" s="11" t="s">
        <v>205</v>
      </c>
      <c r="V29" s="26" t="s">
        <v>46</v>
      </c>
      <c r="W29" s="12">
        <f t="shared" si="0"/>
        <v>8</v>
      </c>
      <c r="X29" s="11" t="s">
        <v>194</v>
      </c>
      <c r="Y29" s="11" t="s">
        <v>176</v>
      </c>
      <c r="Z29" s="26" t="s">
        <v>49</v>
      </c>
      <c r="AA29" s="29">
        <v>2018</v>
      </c>
      <c r="XEM29" s="31"/>
      <c r="XEN29" s="31"/>
      <c r="XEO29" s="31"/>
      <c r="XEP29" s="31"/>
      <c r="XEQ29" s="31"/>
      <c r="XER29" s="31"/>
    </row>
    <row r="30" s="2" customFormat="1" ht="65" customHeight="1" spans="1:16372">
      <c r="A30" s="10">
        <v>27</v>
      </c>
      <c r="B30" s="11" t="s">
        <v>206</v>
      </c>
      <c r="C30" s="11" t="s">
        <v>33</v>
      </c>
      <c r="D30" s="11" t="s">
        <v>51</v>
      </c>
      <c r="E30" s="16" t="s">
        <v>207</v>
      </c>
      <c r="F30" s="11" t="s">
        <v>208</v>
      </c>
      <c r="G30" s="11" t="s">
        <v>54</v>
      </c>
      <c r="H30" s="16">
        <v>1</v>
      </c>
      <c r="I30" s="16" t="s">
        <v>55</v>
      </c>
      <c r="J30" s="16">
        <v>48</v>
      </c>
      <c r="K30" s="11">
        <v>28.8</v>
      </c>
      <c r="L30" s="11">
        <v>19.2</v>
      </c>
      <c r="M30" s="16"/>
      <c r="N30" s="16"/>
      <c r="O30" s="11" t="s">
        <v>209</v>
      </c>
      <c r="P30" s="11" t="s">
        <v>57</v>
      </c>
      <c r="Q30" s="11" t="s">
        <v>58</v>
      </c>
      <c r="R30" s="11" t="s">
        <v>42</v>
      </c>
      <c r="S30" s="11" t="s">
        <v>43</v>
      </c>
      <c r="T30" s="11" t="s">
        <v>153</v>
      </c>
      <c r="U30" s="16" t="s">
        <v>154</v>
      </c>
      <c r="V30" s="26" t="s">
        <v>46</v>
      </c>
      <c r="W30" s="12">
        <f t="shared" si="0"/>
        <v>9.6</v>
      </c>
      <c r="X30" s="15" t="s">
        <v>170</v>
      </c>
      <c r="Y30" s="15" t="s">
        <v>210</v>
      </c>
      <c r="Z30" s="26" t="s">
        <v>49</v>
      </c>
      <c r="AA30" s="29">
        <v>2018</v>
      </c>
      <c r="XEM30" s="31"/>
      <c r="XEN30" s="31"/>
      <c r="XEO30" s="31"/>
      <c r="XEP30" s="31"/>
      <c r="XEQ30" s="31"/>
      <c r="XER30" s="31"/>
    </row>
    <row r="31" s="2" customFormat="1" ht="84" customHeight="1" spans="1:16372">
      <c r="A31" s="10">
        <v>28</v>
      </c>
      <c r="B31" s="11" t="s">
        <v>211</v>
      </c>
      <c r="C31" s="11" t="s">
        <v>33</v>
      </c>
      <c r="D31" s="11" t="s">
        <v>51</v>
      </c>
      <c r="E31" s="11" t="s">
        <v>105</v>
      </c>
      <c r="F31" s="11" t="s">
        <v>212</v>
      </c>
      <c r="G31" s="11" t="s">
        <v>54</v>
      </c>
      <c r="H31" s="11">
        <v>1</v>
      </c>
      <c r="I31" s="11" t="s">
        <v>55</v>
      </c>
      <c r="J31" s="11">
        <v>50</v>
      </c>
      <c r="K31" s="11">
        <v>30</v>
      </c>
      <c r="L31" s="11">
        <v>20</v>
      </c>
      <c r="M31" s="11"/>
      <c r="N31" s="11"/>
      <c r="O31" s="11" t="s">
        <v>213</v>
      </c>
      <c r="P31" s="11" t="s">
        <v>57</v>
      </c>
      <c r="Q31" s="11" t="s">
        <v>58</v>
      </c>
      <c r="R31" s="11" t="s">
        <v>42</v>
      </c>
      <c r="S31" s="11" t="s">
        <v>43</v>
      </c>
      <c r="T31" s="11" t="s">
        <v>107</v>
      </c>
      <c r="U31" s="11" t="s">
        <v>108</v>
      </c>
      <c r="V31" s="26" t="s">
        <v>46</v>
      </c>
      <c r="W31" s="12">
        <f t="shared" si="0"/>
        <v>10</v>
      </c>
      <c r="X31" s="11" t="s">
        <v>194</v>
      </c>
      <c r="Y31" s="11" t="s">
        <v>170</v>
      </c>
      <c r="Z31" s="26" t="s">
        <v>49</v>
      </c>
      <c r="AA31" s="29">
        <v>2018</v>
      </c>
      <c r="XEM31" s="31"/>
      <c r="XEN31" s="31"/>
      <c r="XEO31" s="31"/>
      <c r="XEP31" s="31"/>
      <c r="XEQ31" s="31"/>
      <c r="XER31" s="31"/>
    </row>
    <row r="32" s="2" customFormat="1" ht="63" customHeight="1" spans="1:16372">
      <c r="A32" s="10">
        <v>29</v>
      </c>
      <c r="B32" s="11" t="s">
        <v>214</v>
      </c>
      <c r="C32" s="11" t="s">
        <v>33</v>
      </c>
      <c r="D32" s="11" t="s">
        <v>51</v>
      </c>
      <c r="E32" s="11" t="s">
        <v>215</v>
      </c>
      <c r="F32" s="11" t="s">
        <v>216</v>
      </c>
      <c r="G32" s="11" t="s">
        <v>166</v>
      </c>
      <c r="H32" s="11">
        <v>2</v>
      </c>
      <c r="I32" s="11" t="s">
        <v>88</v>
      </c>
      <c r="J32" s="11">
        <v>40</v>
      </c>
      <c r="K32" s="11">
        <v>24</v>
      </c>
      <c r="L32" s="11">
        <v>16</v>
      </c>
      <c r="M32" s="11"/>
      <c r="N32" s="11"/>
      <c r="O32" s="17" t="s">
        <v>217</v>
      </c>
      <c r="P32" s="11" t="s">
        <v>57</v>
      </c>
      <c r="Q32" s="11" t="s">
        <v>58</v>
      </c>
      <c r="R32" s="11" t="s">
        <v>42</v>
      </c>
      <c r="S32" s="11" t="s">
        <v>43</v>
      </c>
      <c r="T32" s="11" t="s">
        <v>90</v>
      </c>
      <c r="U32" s="11" t="s">
        <v>91</v>
      </c>
      <c r="V32" s="26" t="s">
        <v>46</v>
      </c>
      <c r="W32" s="12">
        <f t="shared" si="0"/>
        <v>8</v>
      </c>
      <c r="X32" s="11" t="s">
        <v>170</v>
      </c>
      <c r="Y32" s="11" t="s">
        <v>210</v>
      </c>
      <c r="Z32" s="26" t="s">
        <v>49</v>
      </c>
      <c r="AA32" s="29">
        <v>2018</v>
      </c>
      <c r="XEM32" s="31"/>
      <c r="XEN32" s="31"/>
      <c r="XEO32" s="31"/>
      <c r="XEP32" s="31"/>
      <c r="XEQ32" s="31"/>
      <c r="XER32" s="31"/>
    </row>
    <row r="33" s="3" customFormat="1" ht="37" customHeight="1" spans="1:27">
      <c r="A33" s="10"/>
      <c r="B33" s="11" t="s">
        <v>218</v>
      </c>
      <c r="C33" s="11"/>
      <c r="D33" s="12"/>
      <c r="E33" s="11"/>
      <c r="F33" s="13"/>
      <c r="G33" s="11"/>
      <c r="H33" s="11"/>
      <c r="I33" s="11"/>
      <c r="J33" s="14">
        <f t="shared" ref="J33:T33" si="1">SUM(J6:J32)</f>
        <v>1337</v>
      </c>
      <c r="K33" s="14">
        <f t="shared" si="1"/>
        <v>715.6</v>
      </c>
      <c r="L33" s="14">
        <f t="shared" si="1"/>
        <v>391.4</v>
      </c>
      <c r="M33" s="14">
        <f t="shared" si="1"/>
        <v>80</v>
      </c>
      <c r="N33" s="14">
        <f t="shared" si="1"/>
        <v>150</v>
      </c>
      <c r="O33" s="14">
        <f t="shared" si="1"/>
        <v>0</v>
      </c>
      <c r="P33" s="11"/>
      <c r="Q33" s="11"/>
      <c r="R33" s="11"/>
      <c r="S33" s="11"/>
      <c r="T33" s="11"/>
      <c r="U33" s="11"/>
      <c r="V33" s="11"/>
      <c r="W33" s="11">
        <f>SUM(W6:W32)</f>
        <v>195.7</v>
      </c>
      <c r="X33" s="11"/>
      <c r="Y33" s="11"/>
      <c r="Z33" s="11"/>
      <c r="AA33" s="13"/>
    </row>
    <row r="34" s="3" customFormat="1" ht="76" customHeight="1" spans="1:27">
      <c r="A34" s="10">
        <v>56</v>
      </c>
      <c r="B34" s="11" t="s">
        <v>219</v>
      </c>
      <c r="C34" s="11" t="s">
        <v>220</v>
      </c>
      <c r="D34" s="11" t="s">
        <v>221</v>
      </c>
      <c r="E34" s="11" t="s">
        <v>222</v>
      </c>
      <c r="F34" s="11" t="s">
        <v>223</v>
      </c>
      <c r="G34" s="11" t="s">
        <v>224</v>
      </c>
      <c r="H34" s="11">
        <v>17</v>
      </c>
      <c r="I34" s="11" t="s">
        <v>203</v>
      </c>
      <c r="J34" s="11">
        <v>1700</v>
      </c>
      <c r="K34" s="11">
        <v>0</v>
      </c>
      <c r="L34" s="11">
        <v>1700</v>
      </c>
      <c r="M34" s="11"/>
      <c r="N34" s="11"/>
      <c r="O34" s="11" t="s">
        <v>225</v>
      </c>
      <c r="P34" s="11" t="s">
        <v>226</v>
      </c>
      <c r="Q34" s="11" t="s">
        <v>227</v>
      </c>
      <c r="R34" s="11" t="s">
        <v>42</v>
      </c>
      <c r="S34" s="11" t="s">
        <v>43</v>
      </c>
      <c r="T34" s="11" t="s">
        <v>228</v>
      </c>
      <c r="U34" s="11" t="s">
        <v>229</v>
      </c>
      <c r="V34" s="11" t="s">
        <v>230</v>
      </c>
      <c r="W34" s="11">
        <v>350</v>
      </c>
      <c r="X34" s="11" t="s">
        <v>231</v>
      </c>
      <c r="Y34" s="11" t="s">
        <v>232</v>
      </c>
      <c r="Z34" s="11" t="s">
        <v>233</v>
      </c>
      <c r="AA34" s="11"/>
    </row>
    <row r="35" ht="27" customHeight="1" spans="1:27">
      <c r="A35" s="14"/>
      <c r="B35" s="14" t="s">
        <v>234</v>
      </c>
      <c r="C35" s="14"/>
      <c r="D35" s="14"/>
      <c r="E35" s="14"/>
      <c r="F35" s="14"/>
      <c r="G35" s="14"/>
      <c r="H35" s="14"/>
      <c r="I35" s="14"/>
      <c r="J35" s="14">
        <f>J33+J34</f>
        <v>3037</v>
      </c>
      <c r="K35" s="14">
        <f>K33+K34</f>
        <v>715.6</v>
      </c>
      <c r="L35" s="14">
        <f>L33+L34</f>
        <v>2091.4</v>
      </c>
      <c r="M35" s="14">
        <f>M33+M34</f>
        <v>80</v>
      </c>
      <c r="N35" s="14">
        <f>N33+N34</f>
        <v>150</v>
      </c>
      <c r="O35" s="14"/>
      <c r="P35" s="14"/>
      <c r="Q35" s="14"/>
      <c r="R35" s="14"/>
      <c r="S35" s="14"/>
      <c r="T35" s="14"/>
      <c r="U35" s="14"/>
      <c r="V35" s="14"/>
      <c r="W35" s="14">
        <f>W33+W34</f>
        <v>545.7</v>
      </c>
      <c r="X35" s="14"/>
      <c r="Y35" s="14"/>
      <c r="Z35" s="14"/>
      <c r="AA35" s="14"/>
    </row>
  </sheetData>
  <mergeCells count="17">
    <mergeCell ref="A1:B1"/>
    <mergeCell ref="A2:AA2"/>
    <mergeCell ref="P3:U3"/>
    <mergeCell ref="W3:Z3"/>
    <mergeCell ref="B4:I4"/>
    <mergeCell ref="J4:N4"/>
    <mergeCell ref="P4:Q4"/>
    <mergeCell ref="R4:S4"/>
    <mergeCell ref="T4:U4"/>
    <mergeCell ref="A4:A5"/>
    <mergeCell ref="O4:O5"/>
    <mergeCell ref="V4:V5"/>
    <mergeCell ref="W4:W5"/>
    <mergeCell ref="X4:X5"/>
    <mergeCell ref="Y4:Y5"/>
    <mergeCell ref="Z4:Z5"/>
    <mergeCell ref="AA4:AA5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第五次下达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2019-05-30T01:17:41Z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