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表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<sst xmlns="http://schemas.openxmlformats.org/spreadsheetml/2006/main" count="261" uniqueCount="140">
  <si>
    <t>石楼县2022年部门预算公开表</t>
  </si>
  <si>
    <t>报送单位（公章）：</t>
  </si>
  <si>
    <t>石楼县和合中学</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</si>
  <si>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</si>
  <si>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</si>
  <si>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</si>
  <si>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单位法人代表：郑君辉</t>
  </si>
  <si>
    <t>单位财务负责人：赵平光</t>
  </si>
  <si>
    <t>单位会计人员：赵平光</t>
  </si>
  <si>
    <t>会计人员联系电话：13834353604</t>
  </si>
  <si>
    <t>石楼县和合中学2022年预算收支总表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</si>
  <si>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</si>
  <si>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</si>
  <si>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</si>
  <si>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</si>
  <si>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</si>
  <si>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</si>
  <si>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</si>
  <si>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</si>
  <si>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</si>
  <si>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</si>
  <si>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</si>
  <si>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</si>
  <si>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</si>
  <si>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</si>
  <si>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</si>
  <si>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</si>
  <si>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</si>
  <si>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</si>
  <si>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</si>
  <si>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</si>
  <si>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</si>
  <si>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</si>
  <si>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</si>
  <si>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</si>
  <si>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</si>
  <si>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</si>
  <si>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</si>
  <si>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</si>
  <si>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</si>
  <si>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</si>
  <si>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</si>
  <si>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</si>
  <si>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</si>
  <si>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</si>
  <si>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</si>
  <si>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</si>
  <si>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</si>
  <si>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</si>
  <si>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</si>
  <si>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</si>
  <si>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</si>
  <si>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</si>
  <si>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</si>
  <si>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</si>
  <si>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</si>
  <si>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</si>
  <si>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</si>
  <si>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</si>
  <si>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</si>
  <si>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石楼县和合中学2022年预算收入总表</t>
  </si>
  <si>
    <t>本年收入</t>
  </si>
  <si>
    <t>支出功能分类科目编码</t>
  </si>
  <si>
    <t>科目名称</t>
  </si>
  <si>
    <t>合计</t>
  </si>
  <si>
    <t>一般公共预算</t>
  </si>
  <si>
    <t>政府性基金预算</t>
  </si>
  <si>
    <t>国有资本经营预算</t>
  </si>
  <si>
    <t>财政专户管理资金</t>
  </si>
  <si>
    <t>单位资金</t>
  </si>
  <si>
    <t>初中教育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</si>
  <si>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</si>
  <si>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</si>
  <si>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</si>
  <si>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</si>
  <si>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石楼县和合中学2022年预算支出总表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</si>
  <si>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</si>
  <si>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</si>
  <si>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</si>
  <si>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</si>
  <si>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石楼县和合中学2022年财政拨款收支总表</t>
  </si>
  <si>
    <t>金额</t>
  </si>
  <si>
    <t>小计</t>
  </si>
  <si>
    <t>上年财政拨款结转</t>
  </si>
  <si>
    <t>备注：本表反映部门本年度一般公共预算、政府性基金预算、国有资本经营预算财政拨款的总收支和上年财政拨款结转情况。</t>
  </si>
  <si>
    <t>石楼县和合中学2022年一般公共预算支出预算表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</si>
  <si>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</si>
  <si>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</si>
  <si>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</si>
  <si>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</si>
  <si>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</si>
  <si>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</si>
  <si>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</si>
  <si>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</si>
  <si>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</si>
  <si>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</si>
  <si>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石楼县和合中学</t>
    </r>
    <r>
      <rPr>
        <sz val="18"/>
        <color theme="1"/>
        <rFont val="Tahoma"/>
        <charset val="134"/>
      </rPr>
      <t>2022</t>
    </r>
    <r>
      <rPr>
        <sz val="18"/>
        <color theme="1"/>
        <rFont val="宋体"/>
        <charset val="134"/>
      </rPr>
      <t>年一般公共预算安排</t>
    </r>
    <r>
      <rPr>
        <sz val="18"/>
        <color theme="1"/>
        <rFont val="Tahoma"/>
        <charset val="134"/>
      </rPr>
      <t xml:space="preserve">
</t>
    </r>
    <r>
      <rPr>
        <sz val="18"/>
        <color theme="1"/>
        <rFont val="宋体"/>
        <charset val="134"/>
      </rPr>
      <t>基本支出分经济科目表</t>
    </r>
  </si>
  <si>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</si>
  <si>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</si>
  <si>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</si>
  <si>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</si>
  <si>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</si>
  <si>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</si>
  <si>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</si>
  <si>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</si>
  <si>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</si>
  <si>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</si>
  <si>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</si>
  <si>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对个人和家庭的生活补助</t>
  </si>
  <si>
    <t>生活补助</t>
  </si>
  <si>
    <t>商品和服务支出</t>
  </si>
  <si>
    <t>工会经费</t>
  </si>
  <si>
    <t>福利费</t>
  </si>
  <si>
    <t>备注：该表反映各部门年度预算（含上年结转）中按部门预算经济科目反映的一般公共预算基本支出的安排情况，经济科目细化至“款”级。</t>
  </si>
  <si>
    <t>石楼县和合中学2022年政府性基金预算收入表</t>
  </si>
  <si>
    <t>政府性基金收入预算</t>
  </si>
  <si>
    <t>收入科目编码</t>
  </si>
  <si>
    <t>备注：该表反映各部门纳入预算管理的政府性基金预算收入情况（含上年结转），按功能科目“项”级填列。</t>
  </si>
  <si>
    <t>石楼县和合中学2022年政府性基金预算支出表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</si>
  <si>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</si>
  <si>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</si>
  <si>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</si>
  <si>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</si>
  <si>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石楼县和合中学2022年国有资本经营预算收支预算表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</si>
  <si>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</si>
  <si>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</si>
  <si>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</si>
  <si>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</si>
  <si>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石楼县和合中学2022年一般公共预算“三公”经费支出预算表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</si>
  <si>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</si>
  <si>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</si>
  <si>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</si>
  <si>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</si>
  <si>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</si>
  <si>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</si>
  <si>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石楼县和合中学2022年机关运行经费预算财政拨款情况表</t>
  </si>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</sst>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 "/>
    <numFmt numFmtId="178" formatCode="#,##0.00_ "/>
  </numFmts>
  <fonts count="41">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1"/>
      <color indexed="8"/>
      <name val="宋体"/>
      <charset val="0"/>
    </font>
    <font>
      <sz val="10"/>
      <name val="宋体"/>
      <charset val="134"/>
    </font>
    <font>
      <sz val="10"/>
      <name val="Arial"/>
      <charset val="0"/>
    </font>
    <font>
      <sz val="10"/>
      <color indexed="8"/>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20"/>
      <name val="Arial"/>
      <charset val="0"/>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12"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2" fillId="10" borderId="0" applyNumberFormat="0" applyBorder="0" applyAlignment="0" applyProtection="0">
      <alignment vertical="center"/>
    </xf>
    <xf numFmtId="0" fontId="25" fillId="0" borderId="14" applyNumberFormat="0" applyFill="0" applyAlignment="0" applyProtection="0">
      <alignment vertical="center"/>
    </xf>
    <xf numFmtId="0" fontId="22" fillId="11" borderId="0" applyNumberFormat="0" applyBorder="0" applyAlignment="0" applyProtection="0">
      <alignment vertical="center"/>
    </xf>
    <xf numFmtId="0" fontId="31" fillId="12" borderId="15" applyNumberFormat="0" applyAlignment="0" applyProtection="0">
      <alignment vertical="center"/>
    </xf>
    <xf numFmtId="0" fontId="32" fillId="12" borderId="11" applyNumberFormat="0" applyAlignment="0" applyProtection="0">
      <alignment vertical="center"/>
    </xf>
    <xf numFmtId="0" fontId="33" fillId="13" borderId="16"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7" fillId="0" borderId="0"/>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7" fillId="0" borderId="0"/>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7" fillId="0" borderId="0"/>
    <xf numFmtId="0" fontId="38" fillId="0" borderId="0"/>
    <xf numFmtId="0" fontId="38" fillId="0" borderId="0"/>
  </cellStyleXfs>
  <cellXfs count="7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right" vertical="center" shrinkToFit="1"/>
    </xf>
    <xf numFmtId="177" fontId="1" fillId="0" borderId="0" xfId="0" applyNumberFormat="1" applyFont="1"/>
    <xf numFmtId="0" fontId="1" fillId="0" borderId="0" xfId="0" applyNumberFormat="1" applyFont="1"/>
    <xf numFmtId="0" fontId="7" fillId="0" borderId="1" xfId="0" applyFont="1" applyFill="1" applyBorder="1" applyAlignment="1" applyProtection="1">
      <alignment horizontal="right" vertical="center" wrapText="1"/>
      <protection locked="0"/>
    </xf>
    <xf numFmtId="176" fontId="1" fillId="0" borderId="1" xfId="0" applyNumberFormat="1" applyFont="1" applyBorder="1" applyAlignment="1">
      <alignment horizontal="center" vertical="center"/>
    </xf>
    <xf numFmtId="0" fontId="7" fillId="0" borderId="1" xfId="0" applyFont="1" applyFill="1" applyBorder="1" applyAlignment="1" applyProtection="1">
      <alignment horizontal="left" vertical="center" wrapText="1"/>
      <protection locked="0"/>
    </xf>
    <xf numFmtId="0" fontId="4" fillId="2" borderId="1" xfId="52" applyFont="1" applyFill="1" applyBorder="1" applyAlignment="1">
      <alignment horizontal="center" vertical="center"/>
    </xf>
    <xf numFmtId="178" fontId="1" fillId="0" borderId="0" xfId="0" applyNumberFormat="1" applyFont="1"/>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6" fillId="0" borderId="8" xfId="0" applyFont="1" applyFill="1" applyBorder="1" applyAlignment="1">
      <alignment horizontal="left" vertical="center" shrinkToFit="1"/>
    </xf>
    <xf numFmtId="0" fontId="3" fillId="0" borderId="1" xfId="0" applyFont="1" applyBorder="1" applyAlignment="1">
      <alignment horizontal="right" vertical="center"/>
    </xf>
    <xf numFmtId="0" fontId="6" fillId="0" borderId="9" xfId="0" applyFont="1" applyFill="1" applyBorder="1" applyAlignment="1">
      <alignment horizontal="left" vertical="center" shrinkToFit="1"/>
    </xf>
    <xf numFmtId="0" fontId="3" fillId="0" borderId="6" xfId="0" applyFont="1" applyBorder="1" applyAlignment="1">
      <alignment horizontal="right" vertical="center"/>
    </xf>
    <xf numFmtId="0" fontId="4" fillId="2" borderId="6" xfId="52" applyFont="1" applyFill="1" applyBorder="1" applyAlignment="1">
      <alignment horizontal="center" vertical="center"/>
    </xf>
    <xf numFmtId="0" fontId="1" fillId="0" borderId="6" xfId="0" applyFont="1" applyBorder="1" applyAlignment="1">
      <alignment horizontal="center" vertical="center"/>
    </xf>
    <xf numFmtId="0" fontId="1" fillId="0" borderId="6" xfId="0" applyFont="1" applyBorder="1"/>
    <xf numFmtId="0" fontId="6" fillId="0" borderId="1" xfId="0" applyFont="1" applyFill="1" applyBorder="1" applyAlignment="1">
      <alignment horizontal="center" vertical="center" shrinkToFit="1"/>
    </xf>
    <xf numFmtId="0" fontId="1" fillId="0" borderId="0" xfId="0" applyFont="1" applyAlignment="1">
      <alignment horizont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 xfId="0" applyFont="1" applyBorder="1" applyAlignment="1">
      <alignment horizontal="center"/>
    </xf>
    <xf numFmtId="0" fontId="3" fillId="0" borderId="0" xfId="0" applyFont="1" applyBorder="1" applyAlignment="1">
      <alignment horizontal="left" wrapText="1"/>
    </xf>
    <xf numFmtId="0" fontId="3" fillId="0" borderId="0" xfId="0" applyFont="1" applyBorder="1" applyAlignment="1">
      <alignment horizontal="center" wrapText="1"/>
    </xf>
    <xf numFmtId="176" fontId="3" fillId="0" borderId="2" xfId="0" applyNumberFormat="1" applyFont="1" applyBorder="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4" fillId="2" borderId="10" xfId="52" applyFont="1" applyFill="1" applyBorder="1" applyAlignment="1">
      <alignment horizontal="left" vertical="center"/>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left"/>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left"/>
    </xf>
    <xf numFmtId="31" fontId="16" fillId="0" borderId="0" xfId="0" applyNumberFormat="1" applyFont="1" applyFill="1" applyAlignment="1">
      <alignment horizontal="center" wrapText="1"/>
    </xf>
    <xf numFmtId="0" fontId="7" fillId="0" borderId="0" xfId="0" applyFont="1" applyFill="1" applyBorder="1" applyAlignment="1">
      <alignment horizontal="center"/>
    </xf>
    <xf numFmtId="0" fontId="8" fillId="0" borderId="0" xfId="0" applyFont="1" applyFill="1" applyBorder="1" applyAlignment="1">
      <alignment horizontal="center"/>
    </xf>
    <xf numFmtId="0" fontId="7" fillId="0" borderId="0" xfId="0" applyFont="1" applyFill="1" applyBorder="1" applyAlignment="1"/>
    <xf numFmtId="0" fontId="17" fillId="0" borderId="0" xfId="0"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A2" workbookViewId="0">
      <selection activeCell="N14" sqref="N14"/>
    </sheetView>
  </sheetViews>
  <sheetFormatPr defaultColWidth="8" defaultRowHeight="12.75" outlineLevelRow="7"/>
  <cols>
    <col min="1" max="1" width="8" style="63"/>
    <col min="2" max="2" width="5.25" style="63" customWidth="1"/>
    <col min="3" max="3" width="19.375" style="63" customWidth="1"/>
    <col min="4" max="4" width="8" style="63"/>
    <col min="5" max="5" width="11.75" style="63" customWidth="1"/>
    <col min="6" max="6" width="14.875" style="63" customWidth="1"/>
    <col min="7" max="7" width="8" style="63"/>
    <col min="8" max="8" width="12" style="63" customWidth="1"/>
    <col min="9" max="9" width="8" style="63"/>
    <col min="10" max="10" width="19" style="63"/>
    <col min="11" max="16384" width="8" style="63"/>
  </cols>
  <sheetData>
    <row r="1" s="63" customFormat="1" ht="31.5" customHeight="1" spans="1:1">
      <c r="A1" s="65"/>
    </row>
    <row r="2" s="63" customFormat="1" ht="86.25" customHeight="1" spans="1:10">
      <c r="A2" s="66" t="s">
        <v>0</v>
      </c>
      <c r="B2" s="66"/>
      <c r="C2" s="66"/>
      <c r="D2" s="66"/>
      <c r="E2" s="66"/>
      <c r="F2" s="66"/>
      <c r="G2" s="66"/>
      <c r="H2" s="66"/>
      <c r="I2" s="66"/>
      <c r="J2" s="66"/>
    </row>
    <row r="3" s="63" customFormat="1" ht="23.25" customHeight="1"/>
    <row r="4" s="64" customFormat="1" ht="47.25" customHeight="1" spans="1:10">
      <c r="A4" s="63"/>
      <c r="B4" s="63"/>
      <c r="C4" s="67" t="s">
        <v>1</v>
      </c>
      <c r="D4" s="67"/>
      <c r="E4" s="67"/>
      <c r="F4" s="68" t="s">
        <v>2</v>
      </c>
      <c r="G4" s="69"/>
      <c r="H4" s="69"/>
      <c r="I4" s="69"/>
      <c r="J4" s="69"/>
    </row>
    <row r="5" s="63" customFormat="1" ht="51.75" customHeight="1" spans="3:7">
      <c r="C5" s="70" t="s">
        <v>3</v>
      </c>
      <c r="D5" s="67"/>
      <c r="E5" s="67"/>
      <c r="F5" s="71" t="s">
        <v>4</v>
      </c>
      <c r="G5" s="71"/>
    </row>
    <row r="6" s="63" customFormat="1" ht="39" customHeight="1"/>
    <row r="7" s="64" customFormat="1" ht="127.5" customHeight="1" spans="1:10">
      <c r="A7" s="63" t="s">
        <v>5</v>
      </c>
      <c r="B7" s="72" t="s">
        <v>6</v>
      </c>
      <c r="C7" s="73"/>
      <c r="D7" s="72" t="s">
        <v>7</v>
      </c>
      <c r="E7" s="72"/>
      <c r="F7" s="72" t="s">
        <v>8</v>
      </c>
      <c r="G7" s="73"/>
      <c r="H7" s="74" t="s">
        <v>9</v>
      </c>
      <c r="I7" s="74"/>
      <c r="J7" s="75"/>
    </row>
    <row r="8" s="63" customFormat="1" ht="77.25" customHeight="1"/>
  </sheetData>
  <mergeCells count="7">
    <mergeCell ref="A2:J2"/>
    <mergeCell ref="C4:E4"/>
    <mergeCell ref="C5:E5"/>
    <mergeCell ref="F5:G5"/>
    <mergeCell ref="B7:C7"/>
    <mergeCell ref="D7:E7"/>
    <mergeCell ref="F7:G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N14" sqref="N14"/>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123</v>
      </c>
      <c r="B1" s="3"/>
      <c r="C1" s="3"/>
      <c r="D1" s="3"/>
      <c r="E1" s="3"/>
      <c r="F1" s="3"/>
      <c r="G1" s="3"/>
      <c r="H1" s="3"/>
    </row>
    <row r="2" spans="8:8">
      <c r="H2" s="4" t="s">
        <v>11</v>
      </c>
    </row>
    <row r="3" ht="24" customHeight="1" spans="1:8">
      <c r="A3" s="13" t="s">
        <v>124</v>
      </c>
      <c r="B3" s="14"/>
      <c r="C3" s="15"/>
      <c r="D3" s="13" t="s">
        <v>125</v>
      </c>
      <c r="E3" s="16"/>
      <c r="F3" s="16"/>
      <c r="G3" s="16"/>
      <c r="H3" s="17"/>
    </row>
    <row r="4" s="1" customFormat="1" ht="22.5" customHeight="1" spans="1:8">
      <c r="A4" s="5" t="s">
        <v>14</v>
      </c>
      <c r="B4" s="18"/>
      <c r="C4" s="19" t="s">
        <v>126</v>
      </c>
      <c r="D4" s="18"/>
      <c r="E4" s="18"/>
      <c r="F4" s="5" t="s">
        <v>76</v>
      </c>
      <c r="G4" s="18"/>
      <c r="H4" s="18"/>
    </row>
    <row r="5" s="1" customFormat="1" ht="36" customHeight="1" spans="1:8">
      <c r="A5" s="5" t="s">
        <v>116</v>
      </c>
      <c r="B5" s="5" t="s">
        <v>63</v>
      </c>
      <c r="C5" s="20"/>
      <c r="D5" s="5" t="s">
        <v>86</v>
      </c>
      <c r="E5" s="5" t="s">
        <v>63</v>
      </c>
      <c r="F5" s="5" t="s">
        <v>64</v>
      </c>
      <c r="G5" s="5" t="s">
        <v>77</v>
      </c>
      <c r="H5" s="5" t="s">
        <v>78</v>
      </c>
    </row>
    <row r="6" ht="27" customHeight="1" spans="1:8">
      <c r="A6" s="21"/>
      <c r="B6" s="6"/>
      <c r="C6" s="21"/>
      <c r="D6" s="21"/>
      <c r="E6" s="21" t="s">
        <v>119</v>
      </c>
      <c r="F6" s="22"/>
      <c r="G6" s="6"/>
      <c r="H6" s="6"/>
    </row>
    <row r="7" ht="27" customHeight="1" spans="1:8">
      <c r="A7" s="21"/>
      <c r="B7" s="6"/>
      <c r="C7" s="6"/>
      <c r="D7" s="6"/>
      <c r="E7" s="6" t="s">
        <v>120</v>
      </c>
      <c r="F7" s="22"/>
      <c r="G7" s="6"/>
      <c r="H7" s="6"/>
    </row>
    <row r="8" ht="27" customHeight="1" spans="1:8">
      <c r="A8" s="21"/>
      <c r="B8" s="6"/>
      <c r="C8" s="6"/>
      <c r="D8" s="6"/>
      <c r="E8" s="6" t="s">
        <v>121</v>
      </c>
      <c r="F8" s="22"/>
      <c r="G8" s="6"/>
      <c r="H8" s="6"/>
    </row>
    <row r="9" ht="27" customHeight="1" spans="1:8">
      <c r="A9" s="21"/>
      <c r="B9" s="6"/>
      <c r="C9" s="21"/>
      <c r="D9" s="21"/>
      <c r="E9" s="21" t="s">
        <v>119</v>
      </c>
      <c r="F9" s="22"/>
      <c r="G9" s="6"/>
      <c r="H9" s="6"/>
    </row>
    <row r="10" ht="27" customHeight="1" spans="1:8">
      <c r="A10" s="21"/>
      <c r="B10" s="6"/>
      <c r="C10" s="6"/>
      <c r="D10" s="6"/>
      <c r="E10" s="6" t="s">
        <v>120</v>
      </c>
      <c r="F10" s="22"/>
      <c r="G10" s="6"/>
      <c r="H10" s="6"/>
    </row>
    <row r="11" ht="27" customHeight="1" spans="1:8">
      <c r="A11" s="6"/>
      <c r="B11" s="6"/>
      <c r="C11" s="6"/>
      <c r="D11" s="6"/>
      <c r="E11" s="6" t="s">
        <v>121</v>
      </c>
      <c r="F11" s="22"/>
      <c r="G11" s="6"/>
      <c r="H11" s="6"/>
    </row>
    <row r="12" ht="27" customHeight="1" spans="1:8">
      <c r="A12" s="23" t="s">
        <v>64</v>
      </c>
      <c r="B12" s="23"/>
      <c r="C12" s="23"/>
      <c r="D12" s="23"/>
      <c r="E12" s="23"/>
      <c r="F12" s="22"/>
      <c r="G12" s="6"/>
      <c r="H12" s="6"/>
    </row>
    <row r="13" ht="26.25" customHeight="1" spans="1:8">
      <c r="A13" s="8" t="s">
        <v>127</v>
      </c>
      <c r="B13" s="8"/>
      <c r="C13" s="8"/>
      <c r="D13" s="8"/>
      <c r="E13" s="8"/>
      <c r="F13" s="8"/>
      <c r="G13" s="8"/>
      <c r="H13" s="8"/>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N14" sqref="N14"/>
    </sheetView>
  </sheetViews>
  <sheetFormatPr defaultColWidth="9" defaultRowHeight="12.75" outlineLevelCol="1"/>
  <cols>
    <col min="1" max="1" width="40.125" style="2" customWidth="1"/>
    <col min="2" max="2" width="41.25" style="2" customWidth="1"/>
    <col min="3" max="16384" width="9" style="2"/>
  </cols>
  <sheetData>
    <row r="1" ht="22.5" spans="1:2">
      <c r="A1" s="3" t="s">
        <v>128</v>
      </c>
      <c r="B1" s="3"/>
    </row>
    <row r="2" spans="2:2">
      <c r="B2" s="4" t="s">
        <v>11</v>
      </c>
    </row>
    <row r="3" s="1" customFormat="1" ht="22.5" customHeight="1" spans="1:2">
      <c r="A3" s="5" t="s">
        <v>14</v>
      </c>
      <c r="B3" s="5"/>
    </row>
    <row r="4" s="1" customFormat="1" ht="36" customHeight="1" spans="1:2">
      <c r="A4" s="5" t="s">
        <v>129</v>
      </c>
      <c r="B4" s="5" t="s">
        <v>78</v>
      </c>
    </row>
    <row r="5" ht="27" customHeight="1" spans="1:2">
      <c r="A5" s="7" t="s">
        <v>130</v>
      </c>
      <c r="B5" s="10">
        <v>0</v>
      </c>
    </row>
    <row r="6" ht="27" customHeight="1" spans="1:2">
      <c r="A6" s="7" t="s">
        <v>131</v>
      </c>
      <c r="B6" s="10">
        <v>0</v>
      </c>
    </row>
    <row r="7" ht="27" customHeight="1" spans="1:2">
      <c r="A7" s="7" t="s">
        <v>132</v>
      </c>
      <c r="B7" s="10">
        <v>0</v>
      </c>
    </row>
    <row r="8" ht="27" customHeight="1" spans="1:2">
      <c r="A8" s="7" t="s">
        <v>133</v>
      </c>
      <c r="B8" s="10">
        <v>0</v>
      </c>
    </row>
    <row r="9" ht="27" customHeight="1" spans="1:2">
      <c r="A9" s="7" t="s">
        <v>64</v>
      </c>
      <c r="B9" s="10">
        <v>0</v>
      </c>
    </row>
    <row r="10" ht="27" customHeight="1" spans="1:2">
      <c r="A10" s="11" t="s">
        <v>134</v>
      </c>
      <c r="B10" s="12"/>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N14" sqref="N14"/>
    </sheetView>
  </sheetViews>
  <sheetFormatPr defaultColWidth="9" defaultRowHeight="12.75" outlineLevelCol="1"/>
  <cols>
    <col min="1" max="1" width="40.125" style="2" customWidth="1"/>
    <col min="2" max="2" width="41.25" style="2" customWidth="1"/>
    <col min="3" max="16384" width="9" style="2"/>
  </cols>
  <sheetData>
    <row r="1" ht="22.5" spans="1:2">
      <c r="A1" s="3" t="s">
        <v>135</v>
      </c>
      <c r="B1" s="3"/>
    </row>
    <row r="2" spans="2:2">
      <c r="B2" s="4" t="s">
        <v>11</v>
      </c>
    </row>
    <row r="3" s="1" customFormat="1" ht="22.5" customHeight="1" spans="1:2">
      <c r="A3" s="5" t="s">
        <v>136</v>
      </c>
      <c r="B3" s="5" t="s">
        <v>76</v>
      </c>
    </row>
    <row r="4" s="1" customFormat="1" ht="36" customHeight="1" spans="1:2">
      <c r="A4" s="5" t="s">
        <v>137</v>
      </c>
      <c r="B4" s="5"/>
    </row>
    <row r="5" ht="27" customHeight="1" spans="1:2">
      <c r="A5" s="5" t="s">
        <v>137</v>
      </c>
      <c r="B5" s="6"/>
    </row>
    <row r="6" ht="27" customHeight="1" spans="1:2">
      <c r="A6" s="5" t="s">
        <v>137</v>
      </c>
      <c r="B6" s="6"/>
    </row>
    <row r="7" ht="27" customHeight="1" spans="1:2">
      <c r="A7" s="5" t="s">
        <v>137</v>
      </c>
      <c r="B7" s="6"/>
    </row>
    <row r="8" ht="27" customHeight="1" spans="1:2">
      <c r="A8" s="5" t="s">
        <v>137</v>
      </c>
      <c r="B8" s="6"/>
    </row>
    <row r="9" ht="27" customHeight="1" spans="1:2">
      <c r="A9" s="7" t="s">
        <v>138</v>
      </c>
      <c r="B9" s="6"/>
    </row>
    <row r="10" ht="30.75" customHeight="1" spans="1:2">
      <c r="A10" s="8" t="s">
        <v>139</v>
      </c>
      <c r="B10" s="8"/>
    </row>
    <row r="11" spans="2:2">
      <c r="B11" s="9"/>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BreakPreview" zoomScaleNormal="100" topLeftCell="A15" workbookViewId="0">
      <selection activeCell="N14" sqref="N14"/>
    </sheetView>
  </sheetViews>
  <sheetFormatPr defaultColWidth="9" defaultRowHeight="12.75" outlineLevelCol="5"/>
  <cols>
    <col min="1" max="1" width="17.125" style="2" customWidth="1"/>
    <col min="2" max="2" width="9.375" style="2" customWidth="1"/>
    <col min="3" max="3" width="25.25" style="2" customWidth="1"/>
    <col min="4" max="4" width="9.375" style="56" customWidth="1"/>
    <col min="5" max="5" width="10.25" style="56" customWidth="1"/>
    <col min="6" max="6" width="10.375" style="56" customWidth="1"/>
    <col min="7" max="16384" width="9" style="2"/>
  </cols>
  <sheetData>
    <row r="1" ht="30" customHeight="1" spans="1:6">
      <c r="A1" s="3" t="s">
        <v>10</v>
      </c>
      <c r="B1" s="3"/>
      <c r="C1" s="3"/>
      <c r="D1" s="57"/>
      <c r="E1" s="57"/>
      <c r="F1" s="57"/>
    </row>
    <row r="2" spans="6:6">
      <c r="F2" s="58" t="s">
        <v>11</v>
      </c>
    </row>
    <row r="3" s="1" customFormat="1" ht="22.5" customHeight="1" spans="1:6">
      <c r="A3" s="48" t="s">
        <v>12</v>
      </c>
      <c r="B3" s="59"/>
      <c r="C3" s="48" t="s">
        <v>13</v>
      </c>
      <c r="D3" s="49"/>
      <c r="E3" s="49"/>
      <c r="F3" s="59"/>
    </row>
    <row r="4" s="1" customFormat="1" ht="22.5" customHeight="1" spans="1:6">
      <c r="A4" s="60" t="s">
        <v>14</v>
      </c>
      <c r="B4" s="61" t="s">
        <v>15</v>
      </c>
      <c r="C4" s="60" t="s">
        <v>14</v>
      </c>
      <c r="D4" s="10" t="s">
        <v>15</v>
      </c>
      <c r="E4" s="7" t="s">
        <v>16</v>
      </c>
      <c r="F4" s="7" t="s">
        <v>17</v>
      </c>
    </row>
    <row r="5" ht="17.25" customHeight="1" spans="1:6">
      <c r="A5" s="21" t="s">
        <v>18</v>
      </c>
      <c r="B5" s="10">
        <v>262.04</v>
      </c>
      <c r="C5" s="62" t="s">
        <v>19</v>
      </c>
      <c r="D5" s="10"/>
      <c r="E5" s="10"/>
      <c r="F5" s="10"/>
    </row>
    <row r="6" ht="17.25" customHeight="1" spans="1:6">
      <c r="A6" s="21" t="s">
        <v>20</v>
      </c>
      <c r="B6" s="6"/>
      <c r="C6" s="62" t="s">
        <v>21</v>
      </c>
      <c r="D6" s="10"/>
      <c r="E6" s="10"/>
      <c r="F6" s="10"/>
    </row>
    <row r="7" ht="17.25" customHeight="1" spans="1:6">
      <c r="A7" s="21" t="s">
        <v>22</v>
      </c>
      <c r="B7" s="6"/>
      <c r="C7" s="62" t="s">
        <v>23</v>
      </c>
      <c r="D7" s="10"/>
      <c r="E7" s="10"/>
      <c r="F7" s="10"/>
    </row>
    <row r="8" ht="17.25" customHeight="1" spans="1:6">
      <c r="A8" s="21" t="s">
        <v>24</v>
      </c>
      <c r="B8" s="6"/>
      <c r="C8" s="62" t="s">
        <v>25</v>
      </c>
      <c r="D8" s="10"/>
      <c r="E8" s="10"/>
      <c r="F8" s="10"/>
    </row>
    <row r="9" ht="17.25" customHeight="1" spans="1:6">
      <c r="A9" s="21" t="s">
        <v>26</v>
      </c>
      <c r="B9" s="6"/>
      <c r="C9" s="62" t="s">
        <v>27</v>
      </c>
      <c r="D9" s="10">
        <f>E9</f>
        <v>208.94</v>
      </c>
      <c r="E9" s="10">
        <v>208.94</v>
      </c>
      <c r="F9" s="10"/>
    </row>
    <row r="10" ht="17.25" customHeight="1" spans="1:6">
      <c r="A10" s="6"/>
      <c r="B10" s="6"/>
      <c r="C10" s="62" t="s">
        <v>28</v>
      </c>
      <c r="D10" s="10"/>
      <c r="E10" s="10"/>
      <c r="F10" s="10"/>
    </row>
    <row r="11" ht="17.25" customHeight="1" spans="1:6">
      <c r="A11" s="6"/>
      <c r="B11" s="6"/>
      <c r="C11" s="62" t="s">
        <v>29</v>
      </c>
      <c r="D11" s="10"/>
      <c r="E11" s="10"/>
      <c r="F11" s="10"/>
    </row>
    <row r="12" ht="17.25" customHeight="1" spans="1:6">
      <c r="A12" s="6"/>
      <c r="B12" s="6"/>
      <c r="C12" s="62" t="s">
        <v>30</v>
      </c>
      <c r="D12" s="32">
        <f>E12</f>
        <v>22.52</v>
      </c>
      <c r="E12" s="10">
        <v>22.52</v>
      </c>
      <c r="F12" s="10"/>
    </row>
    <row r="13" ht="17.25" customHeight="1" spans="1:6">
      <c r="A13" s="6"/>
      <c r="B13" s="6"/>
      <c r="C13" s="62" t="s">
        <v>31</v>
      </c>
      <c r="D13" s="10"/>
      <c r="E13" s="10"/>
      <c r="F13" s="10"/>
    </row>
    <row r="14" ht="17.25" customHeight="1" spans="1:6">
      <c r="A14" s="6"/>
      <c r="B14" s="6"/>
      <c r="C14" s="62" t="s">
        <v>32</v>
      </c>
      <c r="D14" s="10">
        <f>E14</f>
        <v>9.22</v>
      </c>
      <c r="E14" s="10">
        <v>9.22</v>
      </c>
      <c r="F14" s="10"/>
    </row>
    <row r="15" ht="17.25" customHeight="1" spans="1:6">
      <c r="A15" s="6"/>
      <c r="B15" s="6"/>
      <c r="C15" s="62" t="s">
        <v>33</v>
      </c>
      <c r="D15" s="10"/>
      <c r="E15" s="10"/>
      <c r="F15" s="10"/>
    </row>
    <row r="16" ht="17.25" customHeight="1" spans="1:6">
      <c r="A16" s="6"/>
      <c r="B16" s="6"/>
      <c r="C16" s="62" t="s">
        <v>34</v>
      </c>
      <c r="D16" s="10"/>
      <c r="E16" s="10"/>
      <c r="F16" s="10"/>
    </row>
    <row r="17" ht="17.25" customHeight="1" spans="1:6">
      <c r="A17" s="6"/>
      <c r="B17" s="6"/>
      <c r="C17" s="62" t="s">
        <v>35</v>
      </c>
      <c r="D17" s="10"/>
      <c r="E17" s="10"/>
      <c r="F17" s="10"/>
    </row>
    <row r="18" ht="17.25" customHeight="1" spans="1:6">
      <c r="A18" s="6"/>
      <c r="B18" s="6"/>
      <c r="C18" s="62" t="s">
        <v>36</v>
      </c>
      <c r="D18" s="10"/>
      <c r="E18" s="10"/>
      <c r="F18" s="10"/>
    </row>
    <row r="19" ht="17.25" customHeight="1" spans="1:6">
      <c r="A19" s="6"/>
      <c r="B19" s="6"/>
      <c r="C19" s="62" t="s">
        <v>37</v>
      </c>
      <c r="D19" s="10"/>
      <c r="E19" s="10"/>
      <c r="F19" s="10"/>
    </row>
    <row r="20" ht="17.25" customHeight="1" spans="1:6">
      <c r="A20" s="6"/>
      <c r="B20" s="6"/>
      <c r="C20" s="62" t="s">
        <v>38</v>
      </c>
      <c r="D20" s="10"/>
      <c r="E20" s="10"/>
      <c r="F20" s="10"/>
    </row>
    <row r="21" ht="17.25" customHeight="1" spans="1:6">
      <c r="A21" s="6"/>
      <c r="B21" s="6"/>
      <c r="C21" s="62" t="s">
        <v>39</v>
      </c>
      <c r="D21" s="10"/>
      <c r="E21" s="10"/>
      <c r="F21" s="10"/>
    </row>
    <row r="22" ht="17.25" customHeight="1" spans="1:6">
      <c r="A22" s="6"/>
      <c r="B22" s="6"/>
      <c r="C22" s="62" t="s">
        <v>40</v>
      </c>
      <c r="D22" s="10"/>
      <c r="E22" s="10"/>
      <c r="F22" s="10"/>
    </row>
    <row r="23" ht="17.25" customHeight="1" spans="1:6">
      <c r="A23" s="6"/>
      <c r="B23" s="6"/>
      <c r="C23" s="62" t="s">
        <v>41</v>
      </c>
      <c r="D23" s="10"/>
      <c r="E23" s="10"/>
      <c r="F23" s="10"/>
    </row>
    <row r="24" ht="17.25" customHeight="1" spans="1:6">
      <c r="A24" s="6"/>
      <c r="B24" s="6"/>
      <c r="C24" s="62" t="s">
        <v>42</v>
      </c>
      <c r="D24" s="10">
        <f>E24</f>
        <v>21.36</v>
      </c>
      <c r="E24" s="10">
        <v>21.36</v>
      </c>
      <c r="F24" s="10"/>
    </row>
    <row r="25" ht="17.25" customHeight="1" spans="1:6">
      <c r="A25" s="6"/>
      <c r="B25" s="6"/>
      <c r="C25" s="62" t="s">
        <v>43</v>
      </c>
      <c r="D25" s="10"/>
      <c r="E25" s="10"/>
      <c r="F25" s="10"/>
    </row>
    <row r="26" ht="17.25" customHeight="1" spans="1:6">
      <c r="A26" s="6"/>
      <c r="B26" s="6"/>
      <c r="C26" s="62" t="s">
        <v>44</v>
      </c>
      <c r="D26" s="10"/>
      <c r="E26" s="10"/>
      <c r="F26" s="10"/>
    </row>
    <row r="27" ht="17.25" customHeight="1" spans="1:6">
      <c r="A27" s="6"/>
      <c r="B27" s="6"/>
      <c r="C27" s="62" t="s">
        <v>45</v>
      </c>
      <c r="D27" s="10"/>
      <c r="E27" s="10"/>
      <c r="F27" s="10"/>
    </row>
    <row r="28" ht="17.25" customHeight="1" spans="1:6">
      <c r="A28" s="6"/>
      <c r="B28" s="6"/>
      <c r="C28" s="62" t="s">
        <v>46</v>
      </c>
      <c r="D28" s="10"/>
      <c r="E28" s="10"/>
      <c r="F28" s="10"/>
    </row>
    <row r="29" ht="17.25" customHeight="1" spans="1:6">
      <c r="A29" s="6"/>
      <c r="B29" s="6"/>
      <c r="C29" s="62" t="s">
        <v>47</v>
      </c>
      <c r="D29" s="10"/>
      <c r="E29" s="10"/>
      <c r="F29" s="10"/>
    </row>
    <row r="30" ht="17.25" customHeight="1" spans="1:6">
      <c r="A30" s="6"/>
      <c r="B30" s="6"/>
      <c r="C30" s="62" t="s">
        <v>48</v>
      </c>
      <c r="D30" s="10"/>
      <c r="E30" s="10"/>
      <c r="F30" s="10"/>
    </row>
    <row r="31" ht="17.25" customHeight="1" spans="1:6">
      <c r="A31" s="6"/>
      <c r="B31" s="6"/>
      <c r="C31" s="62" t="s">
        <v>49</v>
      </c>
      <c r="D31" s="10"/>
      <c r="E31" s="10"/>
      <c r="F31" s="10"/>
    </row>
    <row r="32" ht="17.25" customHeight="1" spans="1:6">
      <c r="A32" s="6"/>
      <c r="B32" s="6"/>
      <c r="C32" s="62" t="s">
        <v>50</v>
      </c>
      <c r="D32" s="10"/>
      <c r="E32" s="10"/>
      <c r="F32" s="10"/>
    </row>
    <row r="33" ht="17.25" customHeight="1" spans="1:6">
      <c r="A33" s="6"/>
      <c r="B33" s="6"/>
      <c r="C33" s="62" t="s">
        <v>51</v>
      </c>
      <c r="D33" s="10"/>
      <c r="E33" s="10"/>
      <c r="F33" s="10"/>
    </row>
    <row r="34" ht="17.25" customHeight="1" spans="1:6">
      <c r="A34" s="6"/>
      <c r="B34" s="6"/>
      <c r="C34" s="21" t="s">
        <v>52</v>
      </c>
      <c r="D34" s="10"/>
      <c r="E34" s="10"/>
      <c r="F34" s="10"/>
    </row>
    <row r="35" ht="17.25" customHeight="1" spans="1:6">
      <c r="A35" s="21" t="s">
        <v>53</v>
      </c>
      <c r="B35" s="10">
        <f>SUM(B5:B34)</f>
        <v>262.04</v>
      </c>
      <c r="C35" s="21" t="s">
        <v>54</v>
      </c>
      <c r="D35" s="10">
        <f>SUM(D5:D34)</f>
        <v>262.04</v>
      </c>
      <c r="E35" s="10">
        <f>SUM(E5:E34)</f>
        <v>262.04</v>
      </c>
      <c r="F35" s="10">
        <f>SUM(F5:F34)</f>
        <v>0</v>
      </c>
    </row>
    <row r="36" ht="17.25" customHeight="1" spans="1:6">
      <c r="A36" s="21" t="s">
        <v>55</v>
      </c>
      <c r="B36" s="6"/>
      <c r="C36" s="21" t="s">
        <v>56</v>
      </c>
      <c r="D36" s="10"/>
      <c r="E36" s="10"/>
      <c r="F36" s="10"/>
    </row>
    <row r="37" ht="17.25" customHeight="1" spans="1:6">
      <c r="A37" s="21" t="s">
        <v>57</v>
      </c>
      <c r="B37" s="10">
        <f>B35</f>
        <v>262.04</v>
      </c>
      <c r="C37" s="21" t="s">
        <v>58</v>
      </c>
      <c r="D37" s="10">
        <f>D35</f>
        <v>262.04</v>
      </c>
      <c r="E37" s="10">
        <f>E35</f>
        <v>262.04</v>
      </c>
      <c r="F37" s="10">
        <f>F35</f>
        <v>0</v>
      </c>
    </row>
    <row r="38" spans="1:1">
      <c r="A38" s="4" t="s">
        <v>59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N14" sqref="N14"/>
    </sheetView>
  </sheetViews>
  <sheetFormatPr defaultColWidth="9" defaultRowHeight="12.75"/>
  <cols>
    <col min="1" max="1" width="9.875" style="2" customWidth="1"/>
    <col min="2" max="2" width="26.75" style="2" customWidth="1"/>
    <col min="3" max="4" width="8" style="2" customWidth="1"/>
    <col min="5" max="5" width="7" style="2" customWidth="1"/>
    <col min="6" max="6" width="5.5" style="2" customWidth="1"/>
    <col min="7" max="7" width="5.875" style="2" customWidth="1"/>
    <col min="8" max="8" width="4.75" style="2" customWidth="1"/>
    <col min="9" max="9" width="4.125" style="2" customWidth="1"/>
    <col min="10" max="16384" width="9" style="2"/>
  </cols>
  <sheetData>
    <row r="1" ht="22.5" spans="1:8">
      <c r="A1" s="3" t="s">
        <v>60</v>
      </c>
      <c r="B1" s="3"/>
      <c r="C1" s="3"/>
      <c r="D1" s="3"/>
      <c r="E1" s="3"/>
      <c r="F1" s="3"/>
      <c r="G1" s="3"/>
      <c r="H1" s="3"/>
    </row>
    <row r="2" spans="8:8">
      <c r="H2" s="4" t="s">
        <v>11</v>
      </c>
    </row>
    <row r="3" s="1" customFormat="1" ht="22.5" customHeight="1" spans="1:9">
      <c r="A3" s="24" t="s">
        <v>14</v>
      </c>
      <c r="B3" s="25"/>
      <c r="C3" s="5" t="s">
        <v>61</v>
      </c>
      <c r="D3" s="18"/>
      <c r="E3" s="18"/>
      <c r="F3" s="18"/>
      <c r="G3" s="18"/>
      <c r="H3" s="18"/>
      <c r="I3" s="5" t="s">
        <v>55</v>
      </c>
    </row>
    <row r="4" s="1" customFormat="1" ht="36" customHeight="1" spans="1:9">
      <c r="A4" s="5" t="s">
        <v>62</v>
      </c>
      <c r="B4" s="5" t="s">
        <v>63</v>
      </c>
      <c r="C4" s="5" t="s">
        <v>64</v>
      </c>
      <c r="D4" s="5" t="s">
        <v>65</v>
      </c>
      <c r="E4" s="5" t="s">
        <v>66</v>
      </c>
      <c r="F4" s="5" t="s">
        <v>67</v>
      </c>
      <c r="G4" s="5" t="s">
        <v>68</v>
      </c>
      <c r="H4" s="5" t="s">
        <v>69</v>
      </c>
      <c r="I4" s="18"/>
    </row>
    <row r="5" ht="27" customHeight="1" spans="1:9">
      <c r="A5" s="38">
        <v>2050203</v>
      </c>
      <c r="B5" s="39" t="s">
        <v>70</v>
      </c>
      <c r="C5" s="34">
        <f>D5</f>
        <v>208.94</v>
      </c>
      <c r="D5" s="34">
        <v>208.94</v>
      </c>
      <c r="E5" s="6"/>
      <c r="F5" s="6"/>
      <c r="G5" s="6"/>
      <c r="H5" s="6"/>
      <c r="I5" s="6"/>
    </row>
    <row r="6" ht="27" customHeight="1" spans="1:9">
      <c r="A6" s="38">
        <v>2080505</v>
      </c>
      <c r="B6" s="39" t="s">
        <v>71</v>
      </c>
      <c r="C6" s="34">
        <f>D6</f>
        <v>22.52</v>
      </c>
      <c r="D6" s="34">
        <v>22.52</v>
      </c>
      <c r="E6" s="6"/>
      <c r="F6" s="6"/>
      <c r="G6" s="6"/>
      <c r="H6" s="6"/>
      <c r="I6" s="6"/>
    </row>
    <row r="7" ht="27" customHeight="1" spans="1:9">
      <c r="A7" s="38">
        <v>2101201</v>
      </c>
      <c r="B7" s="27" t="s">
        <v>72</v>
      </c>
      <c r="C7" s="34">
        <f>D7</f>
        <v>9.22</v>
      </c>
      <c r="D7" s="34">
        <v>9.22</v>
      </c>
      <c r="E7" s="6"/>
      <c r="F7" s="6"/>
      <c r="G7" s="6"/>
      <c r="H7" s="6"/>
      <c r="I7" s="6"/>
    </row>
    <row r="8" ht="27" customHeight="1" spans="1:9">
      <c r="A8" s="38">
        <v>2210201</v>
      </c>
      <c r="B8" s="39" t="s">
        <v>73</v>
      </c>
      <c r="C8" s="34">
        <f>D8</f>
        <v>21.36</v>
      </c>
      <c r="D8" s="34">
        <v>21.36</v>
      </c>
      <c r="E8" s="6"/>
      <c r="F8" s="6"/>
      <c r="G8" s="6"/>
      <c r="H8" s="6"/>
      <c r="I8" s="6"/>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7" t="s">
        <v>64</v>
      </c>
      <c r="B11" s="21"/>
      <c r="C11" s="34">
        <f>SUM(C5:C10)</f>
        <v>262.04</v>
      </c>
      <c r="D11" s="34">
        <f>SUM(D5:D10)</f>
        <v>262.04</v>
      </c>
      <c r="E11" s="6"/>
      <c r="F11" s="6"/>
      <c r="G11" s="6"/>
      <c r="H11" s="6"/>
      <c r="I11" s="6"/>
    </row>
    <row r="12" ht="30.75" customHeight="1" spans="1:9">
      <c r="A12" s="11" t="s">
        <v>74</v>
      </c>
      <c r="B12" s="11"/>
      <c r="C12" s="11"/>
      <c r="D12" s="55"/>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N14" sqref="N14"/>
    </sheetView>
  </sheetViews>
  <sheetFormatPr defaultColWidth="9" defaultRowHeight="12.75" outlineLevelCol="4"/>
  <cols>
    <col min="1" max="1" width="12.875" style="2" customWidth="1"/>
    <col min="2" max="2" width="28.625" style="2" customWidth="1"/>
    <col min="3" max="3" width="14.5" style="2" customWidth="1"/>
    <col min="4" max="4" width="13.5" style="2" customWidth="1"/>
    <col min="5" max="5" width="8.75" style="2" customWidth="1"/>
    <col min="6" max="16384" width="9" style="2"/>
  </cols>
  <sheetData>
    <row r="1" ht="22.5" spans="1:5">
      <c r="A1" s="3" t="s">
        <v>75</v>
      </c>
      <c r="B1" s="3"/>
      <c r="C1" s="3"/>
      <c r="D1" s="3"/>
      <c r="E1" s="3"/>
    </row>
    <row r="2" spans="5:5">
      <c r="E2" s="4" t="s">
        <v>11</v>
      </c>
    </row>
    <row r="3" s="1" customFormat="1" ht="22.5" customHeight="1" spans="1:5">
      <c r="A3" s="24" t="s">
        <v>14</v>
      </c>
      <c r="B3" s="25"/>
      <c r="C3" s="5" t="s">
        <v>76</v>
      </c>
      <c r="D3" s="18"/>
      <c r="E3" s="18"/>
    </row>
    <row r="4" s="1" customFormat="1" ht="36" customHeight="1" spans="1:5">
      <c r="A4" s="5" t="s">
        <v>62</v>
      </c>
      <c r="B4" s="5" t="s">
        <v>63</v>
      </c>
      <c r="C4" s="5" t="s">
        <v>64</v>
      </c>
      <c r="D4" s="5" t="s">
        <v>77</v>
      </c>
      <c r="E4" s="5" t="s">
        <v>78</v>
      </c>
    </row>
    <row r="5" ht="27" customHeight="1" spans="1:5">
      <c r="A5" s="38">
        <v>2050203</v>
      </c>
      <c r="B5" s="39" t="s">
        <v>70</v>
      </c>
      <c r="C5" s="34">
        <f t="shared" ref="C5:C8" si="0">D5</f>
        <v>208.94</v>
      </c>
      <c r="D5" s="34">
        <v>208.94</v>
      </c>
      <c r="E5" s="6"/>
    </row>
    <row r="6" ht="27" customHeight="1" spans="1:5">
      <c r="A6" s="38">
        <v>2080505</v>
      </c>
      <c r="B6" s="39" t="s">
        <v>71</v>
      </c>
      <c r="C6" s="34">
        <f t="shared" si="0"/>
        <v>22.52</v>
      </c>
      <c r="D6" s="34">
        <v>22.52</v>
      </c>
      <c r="E6" s="6"/>
    </row>
    <row r="7" ht="27" customHeight="1" spans="1:5">
      <c r="A7" s="38">
        <v>2101201</v>
      </c>
      <c r="B7" s="27" t="s">
        <v>72</v>
      </c>
      <c r="C7" s="34">
        <f t="shared" si="0"/>
        <v>9.22</v>
      </c>
      <c r="D7" s="34">
        <v>9.22</v>
      </c>
      <c r="E7" s="6"/>
    </row>
    <row r="8" ht="27" customHeight="1" spans="1:5">
      <c r="A8" s="38">
        <v>2210201</v>
      </c>
      <c r="B8" s="39" t="s">
        <v>73</v>
      </c>
      <c r="C8" s="34">
        <f t="shared" si="0"/>
        <v>21.36</v>
      </c>
      <c r="D8" s="34">
        <v>21.36</v>
      </c>
      <c r="E8" s="6"/>
    </row>
    <row r="9" ht="27" customHeight="1" spans="1:5">
      <c r="A9" s="21"/>
      <c r="B9" s="6"/>
      <c r="C9" s="22"/>
      <c r="D9" s="6"/>
      <c r="E9" s="6"/>
    </row>
    <row r="10" ht="27" customHeight="1" spans="1:5">
      <c r="A10" s="6"/>
      <c r="B10" s="6"/>
      <c r="C10" s="22"/>
      <c r="D10" s="6"/>
      <c r="E10" s="6"/>
    </row>
    <row r="11" ht="27" customHeight="1" spans="1:5">
      <c r="A11" s="21" t="s">
        <v>64</v>
      </c>
      <c r="B11" s="6"/>
      <c r="C11" s="34">
        <f>SUM(C5:C10)</f>
        <v>262.04</v>
      </c>
      <c r="D11" s="34">
        <f>SUM(D5:D10)</f>
        <v>262.04</v>
      </c>
      <c r="E11" s="6"/>
    </row>
    <row r="12" ht="33" customHeight="1" spans="1:5">
      <c r="A12" s="11" t="s">
        <v>79</v>
      </c>
      <c r="B12" s="11"/>
      <c r="C12" s="11"/>
      <c r="D12" s="55"/>
      <c r="E12" s="11"/>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N14" sqref="N14"/>
    </sheetView>
  </sheetViews>
  <sheetFormatPr defaultColWidth="9" defaultRowHeight="12.75" outlineLevelCol="6"/>
  <cols>
    <col min="1" max="1" width="17.125" style="2" customWidth="1"/>
    <col min="2" max="2" width="7.375" style="47"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80</v>
      </c>
      <c r="B1" s="3"/>
      <c r="C1" s="3"/>
      <c r="D1" s="3"/>
      <c r="E1" s="3"/>
      <c r="F1" s="3"/>
    </row>
    <row r="2" spans="6:6">
      <c r="F2" s="4" t="s">
        <v>11</v>
      </c>
    </row>
    <row r="3" s="1" customFormat="1" ht="19.5" customHeight="1" spans="1:7">
      <c r="A3" s="48" t="s">
        <v>12</v>
      </c>
      <c r="B3" s="49"/>
      <c r="C3" s="7" t="s">
        <v>13</v>
      </c>
      <c r="D3" s="7"/>
      <c r="E3" s="7"/>
      <c r="F3" s="7"/>
      <c r="G3" s="7"/>
    </row>
    <row r="4" s="1" customFormat="1" ht="18.75" customHeight="1" spans="1:7">
      <c r="A4" s="7" t="s">
        <v>14</v>
      </c>
      <c r="B4" s="7" t="s">
        <v>81</v>
      </c>
      <c r="C4" s="7" t="s">
        <v>81</v>
      </c>
      <c r="D4" s="7"/>
      <c r="E4" s="7"/>
      <c r="F4" s="7"/>
      <c r="G4" s="7"/>
    </row>
    <row r="5" s="1" customFormat="1" ht="27" customHeight="1" spans="1:7">
      <c r="A5" s="7"/>
      <c r="B5" s="7"/>
      <c r="C5" s="7" t="s">
        <v>14</v>
      </c>
      <c r="D5" s="7" t="s">
        <v>82</v>
      </c>
      <c r="E5" s="5" t="s">
        <v>65</v>
      </c>
      <c r="F5" s="5" t="s">
        <v>66</v>
      </c>
      <c r="G5" s="5" t="s">
        <v>67</v>
      </c>
    </row>
    <row r="6" ht="17.25" customHeight="1" spans="1:7">
      <c r="A6" s="21" t="s">
        <v>18</v>
      </c>
      <c r="B6" s="50">
        <v>262.04</v>
      </c>
      <c r="C6" s="22" t="s">
        <v>19</v>
      </c>
      <c r="D6" s="6"/>
      <c r="E6" s="6"/>
      <c r="F6" s="10"/>
      <c r="G6" s="6"/>
    </row>
    <row r="7" ht="17.25" customHeight="1" spans="1:7">
      <c r="A7" s="21" t="s">
        <v>20</v>
      </c>
      <c r="B7" s="51"/>
      <c r="C7" s="22" t="s">
        <v>21</v>
      </c>
      <c r="D7" s="6"/>
      <c r="E7" s="6"/>
      <c r="F7" s="6"/>
      <c r="G7" s="6"/>
    </row>
    <row r="8" ht="17.25" customHeight="1" spans="1:7">
      <c r="A8" s="21" t="s">
        <v>22</v>
      </c>
      <c r="B8" s="51"/>
      <c r="C8" s="22" t="s">
        <v>23</v>
      </c>
      <c r="D8" s="6"/>
      <c r="E8" s="6"/>
      <c r="F8" s="6"/>
      <c r="G8" s="6"/>
    </row>
    <row r="9" ht="17.25" customHeight="1" spans="1:7">
      <c r="A9" s="21"/>
      <c r="B9" s="51"/>
      <c r="C9" s="22" t="s">
        <v>25</v>
      </c>
      <c r="D9" s="6"/>
      <c r="E9" s="6"/>
      <c r="F9" s="6"/>
      <c r="G9" s="6"/>
    </row>
    <row r="10" ht="17.25" customHeight="1" spans="1:7">
      <c r="A10" s="21"/>
      <c r="B10" s="51"/>
      <c r="C10" s="22" t="s">
        <v>27</v>
      </c>
      <c r="D10" s="10">
        <f t="shared" ref="D10:D15" si="0">E10</f>
        <v>208.94</v>
      </c>
      <c r="E10" s="10">
        <v>208.94</v>
      </c>
      <c r="F10" s="6"/>
      <c r="G10" s="6"/>
    </row>
    <row r="11" ht="17.25" customHeight="1" spans="1:7">
      <c r="A11" s="6"/>
      <c r="B11" s="51"/>
      <c r="C11" s="22" t="s">
        <v>28</v>
      </c>
      <c r="D11" s="10"/>
      <c r="E11" s="10"/>
      <c r="F11" s="6"/>
      <c r="G11" s="6"/>
    </row>
    <row r="12" ht="17.25" customHeight="1" spans="1:7">
      <c r="A12" s="6"/>
      <c r="B12" s="51"/>
      <c r="C12" s="22" t="s">
        <v>29</v>
      </c>
      <c r="D12" s="10"/>
      <c r="E12" s="10"/>
      <c r="F12" s="6"/>
      <c r="G12" s="6"/>
    </row>
    <row r="13" ht="17.25" customHeight="1" spans="1:7">
      <c r="A13" s="6"/>
      <c r="B13" s="51"/>
      <c r="C13" s="22" t="s">
        <v>30</v>
      </c>
      <c r="D13" s="32">
        <f t="shared" si="0"/>
        <v>22.52</v>
      </c>
      <c r="E13" s="10">
        <v>22.52</v>
      </c>
      <c r="F13" s="6"/>
      <c r="G13" s="6"/>
    </row>
    <row r="14" ht="17.25" customHeight="1" spans="1:7">
      <c r="A14" s="6"/>
      <c r="B14" s="51"/>
      <c r="C14" s="22" t="s">
        <v>31</v>
      </c>
      <c r="D14" s="10"/>
      <c r="E14" s="10"/>
      <c r="F14" s="6"/>
      <c r="G14" s="6"/>
    </row>
    <row r="15" ht="17.25" customHeight="1" spans="1:7">
      <c r="A15" s="6"/>
      <c r="B15" s="51"/>
      <c r="C15" s="22" t="s">
        <v>32</v>
      </c>
      <c r="D15" s="10">
        <f t="shared" si="0"/>
        <v>9.22</v>
      </c>
      <c r="E15" s="10">
        <v>9.22</v>
      </c>
      <c r="F15" s="6"/>
      <c r="G15" s="6"/>
    </row>
    <row r="16" ht="17.25" customHeight="1" spans="1:7">
      <c r="A16" s="6"/>
      <c r="B16" s="51"/>
      <c r="C16" s="22" t="s">
        <v>33</v>
      </c>
      <c r="D16" s="10"/>
      <c r="E16" s="10"/>
      <c r="F16" s="6"/>
      <c r="G16" s="6"/>
    </row>
    <row r="17" ht="17.25" customHeight="1" spans="1:7">
      <c r="A17" s="6"/>
      <c r="B17" s="51"/>
      <c r="C17" s="22" t="s">
        <v>34</v>
      </c>
      <c r="D17" s="10"/>
      <c r="E17" s="10"/>
      <c r="F17" s="6"/>
      <c r="G17" s="6"/>
    </row>
    <row r="18" ht="17.25" customHeight="1" spans="1:7">
      <c r="A18" s="6"/>
      <c r="B18" s="51"/>
      <c r="C18" s="22" t="s">
        <v>35</v>
      </c>
      <c r="D18" s="10"/>
      <c r="E18" s="10"/>
      <c r="F18" s="6"/>
      <c r="G18" s="6"/>
    </row>
    <row r="19" ht="17.25" customHeight="1" spans="1:7">
      <c r="A19" s="6"/>
      <c r="B19" s="51"/>
      <c r="C19" s="22" t="s">
        <v>36</v>
      </c>
      <c r="D19" s="10"/>
      <c r="E19" s="10"/>
      <c r="F19" s="6"/>
      <c r="G19" s="6"/>
    </row>
    <row r="20" ht="17.25" customHeight="1" spans="1:7">
      <c r="A20" s="6"/>
      <c r="B20" s="51"/>
      <c r="C20" s="22" t="s">
        <v>37</v>
      </c>
      <c r="D20" s="10"/>
      <c r="E20" s="10"/>
      <c r="F20" s="6"/>
      <c r="G20" s="6"/>
    </row>
    <row r="21" ht="17.25" customHeight="1" spans="1:7">
      <c r="A21" s="6"/>
      <c r="B21" s="51"/>
      <c r="C21" s="22" t="s">
        <v>38</v>
      </c>
      <c r="D21" s="10"/>
      <c r="E21" s="10"/>
      <c r="F21" s="6"/>
      <c r="G21" s="6"/>
    </row>
    <row r="22" ht="17.25" customHeight="1" spans="1:7">
      <c r="A22" s="6"/>
      <c r="B22" s="51"/>
      <c r="C22" s="22" t="s">
        <v>39</v>
      </c>
      <c r="D22" s="10"/>
      <c r="E22" s="10"/>
      <c r="F22" s="6"/>
      <c r="G22" s="6"/>
    </row>
    <row r="23" ht="17.25" customHeight="1" spans="1:7">
      <c r="A23" s="6"/>
      <c r="B23" s="51"/>
      <c r="C23" s="22" t="s">
        <v>40</v>
      </c>
      <c r="D23" s="10"/>
      <c r="E23" s="10"/>
      <c r="F23" s="6"/>
      <c r="G23" s="6"/>
    </row>
    <row r="24" ht="17.25" customHeight="1" spans="1:7">
      <c r="A24" s="6"/>
      <c r="B24" s="51"/>
      <c r="C24" s="22" t="s">
        <v>41</v>
      </c>
      <c r="D24" s="10"/>
      <c r="E24" s="10"/>
      <c r="F24" s="6"/>
      <c r="G24" s="6"/>
    </row>
    <row r="25" ht="17.25" customHeight="1" spans="1:7">
      <c r="A25" s="6"/>
      <c r="B25" s="51"/>
      <c r="C25" s="22" t="s">
        <v>42</v>
      </c>
      <c r="D25" s="10">
        <f>E25</f>
        <v>21.36</v>
      </c>
      <c r="E25" s="10">
        <v>21.36</v>
      </c>
      <c r="F25" s="6"/>
      <c r="G25" s="6"/>
    </row>
    <row r="26" ht="17.25" customHeight="1" spans="1:7">
      <c r="A26" s="6"/>
      <c r="B26" s="51"/>
      <c r="C26" s="22" t="s">
        <v>43</v>
      </c>
      <c r="D26" s="6"/>
      <c r="E26" s="6"/>
      <c r="F26" s="6"/>
      <c r="G26" s="6"/>
    </row>
    <row r="27" ht="17.25" customHeight="1" spans="1:7">
      <c r="A27" s="6"/>
      <c r="B27" s="51"/>
      <c r="C27" s="22" t="s">
        <v>44</v>
      </c>
      <c r="D27" s="6"/>
      <c r="E27" s="6"/>
      <c r="F27" s="6"/>
      <c r="G27" s="6"/>
    </row>
    <row r="28" ht="17.25" customHeight="1" spans="1:7">
      <c r="A28" s="6"/>
      <c r="B28" s="51"/>
      <c r="C28" s="22" t="s">
        <v>45</v>
      </c>
      <c r="D28" s="6"/>
      <c r="E28" s="6"/>
      <c r="F28" s="6"/>
      <c r="G28" s="6"/>
    </row>
    <row r="29" ht="17.25" customHeight="1" spans="1:7">
      <c r="A29" s="6"/>
      <c r="B29" s="51"/>
      <c r="C29" s="22" t="s">
        <v>46</v>
      </c>
      <c r="D29" s="6"/>
      <c r="E29" s="6"/>
      <c r="F29" s="6"/>
      <c r="G29" s="6"/>
    </row>
    <row r="30" ht="17.25" customHeight="1" spans="1:7">
      <c r="A30" s="6"/>
      <c r="B30" s="51"/>
      <c r="C30" s="22" t="s">
        <v>47</v>
      </c>
      <c r="D30" s="6"/>
      <c r="E30" s="6"/>
      <c r="F30" s="6"/>
      <c r="G30" s="6"/>
    </row>
    <row r="31" ht="17.25" customHeight="1" spans="1:7">
      <c r="A31" s="6"/>
      <c r="B31" s="51"/>
      <c r="C31" s="22" t="s">
        <v>48</v>
      </c>
      <c r="D31" s="6"/>
      <c r="E31" s="6"/>
      <c r="F31" s="6"/>
      <c r="G31" s="6"/>
    </row>
    <row r="32" ht="17.25" customHeight="1" spans="1:7">
      <c r="A32" s="6"/>
      <c r="B32" s="51"/>
      <c r="C32" s="22" t="s">
        <v>49</v>
      </c>
      <c r="D32" s="6"/>
      <c r="E32" s="6"/>
      <c r="F32" s="6"/>
      <c r="G32" s="6"/>
    </row>
    <row r="33" ht="17.25" customHeight="1" spans="1:7">
      <c r="A33" s="6"/>
      <c r="B33" s="51"/>
      <c r="C33" s="22" t="s">
        <v>50</v>
      </c>
      <c r="D33" s="6"/>
      <c r="E33" s="6"/>
      <c r="F33" s="6"/>
      <c r="G33" s="6"/>
    </row>
    <row r="34" ht="17.25" customHeight="1" spans="1:7">
      <c r="A34" s="6"/>
      <c r="B34" s="51"/>
      <c r="C34" s="22" t="s">
        <v>51</v>
      </c>
      <c r="D34" s="6"/>
      <c r="E34" s="6"/>
      <c r="F34" s="6"/>
      <c r="G34" s="6"/>
    </row>
    <row r="35" ht="17.25" customHeight="1" spans="1:7">
      <c r="A35" s="6"/>
      <c r="B35" s="51"/>
      <c r="C35" s="21" t="s">
        <v>52</v>
      </c>
      <c r="D35" s="6"/>
      <c r="E35" s="6"/>
      <c r="F35" s="6"/>
      <c r="G35" s="6"/>
    </row>
    <row r="36" ht="17.25" customHeight="1" spans="1:7">
      <c r="A36" s="21" t="s">
        <v>53</v>
      </c>
      <c r="B36" s="50">
        <f>SUM(B6:B35)</f>
        <v>262.04</v>
      </c>
      <c r="C36" s="21" t="s">
        <v>54</v>
      </c>
      <c r="D36" s="50">
        <f>SUM(D6:D35)</f>
        <v>262.04</v>
      </c>
      <c r="E36" s="50">
        <f>SUM(E6:E35)</f>
        <v>262.04</v>
      </c>
      <c r="F36" s="50">
        <f>SUM(F6:F35)</f>
        <v>0</v>
      </c>
      <c r="G36" s="10">
        <f>SUM(G6:G35)</f>
        <v>0</v>
      </c>
    </row>
    <row r="37" ht="17.25" customHeight="1" spans="1:7">
      <c r="A37" s="21" t="s">
        <v>83</v>
      </c>
      <c r="B37" s="51"/>
      <c r="C37" s="21" t="s">
        <v>56</v>
      </c>
      <c r="D37" s="6"/>
      <c r="E37" s="6"/>
      <c r="F37" s="6"/>
      <c r="G37" s="6"/>
    </row>
    <row r="38" ht="17.25" customHeight="1" spans="1:7">
      <c r="A38" s="21" t="s">
        <v>18</v>
      </c>
      <c r="B38" s="51"/>
      <c r="C38" s="21"/>
      <c r="D38" s="6"/>
      <c r="E38" s="6"/>
      <c r="F38" s="6"/>
      <c r="G38" s="6"/>
    </row>
    <row r="39" ht="17.25" customHeight="1" spans="1:7">
      <c r="A39" s="21" t="s">
        <v>20</v>
      </c>
      <c r="B39" s="51"/>
      <c r="C39" s="21"/>
      <c r="D39" s="6"/>
      <c r="E39" s="6"/>
      <c r="F39" s="6"/>
      <c r="G39" s="6"/>
    </row>
    <row r="40" ht="17.25" customHeight="1" spans="1:7">
      <c r="A40" s="21" t="s">
        <v>22</v>
      </c>
      <c r="B40" s="52"/>
      <c r="C40" s="21"/>
      <c r="D40" s="6"/>
      <c r="E40" s="6"/>
      <c r="F40" s="6"/>
      <c r="G40" s="6"/>
    </row>
    <row r="41" ht="17.25" customHeight="1" spans="1:7">
      <c r="A41" s="21" t="s">
        <v>57</v>
      </c>
      <c r="B41" s="10">
        <f>B36</f>
        <v>262.04</v>
      </c>
      <c r="C41" s="21" t="s">
        <v>58</v>
      </c>
      <c r="D41" s="10">
        <f>D36</f>
        <v>262.04</v>
      </c>
      <c r="E41" s="10">
        <f>E36</f>
        <v>262.04</v>
      </c>
      <c r="F41" s="10">
        <f>F36</f>
        <v>0</v>
      </c>
      <c r="G41" s="10">
        <f>G36</f>
        <v>0</v>
      </c>
    </row>
    <row r="42" ht="24" customHeight="1" spans="1:7">
      <c r="A42" s="53" t="s">
        <v>84</v>
      </c>
      <c r="B42" s="54"/>
      <c r="C42" s="53"/>
      <c r="D42" s="53"/>
      <c r="E42" s="53"/>
      <c r="F42" s="53"/>
      <c r="G42" s="53"/>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3" workbookViewId="0">
      <selection activeCell="N14" sqref="N14"/>
    </sheetView>
  </sheetViews>
  <sheetFormatPr defaultColWidth="9" defaultRowHeight="12.75" outlineLevelCol="4"/>
  <cols>
    <col min="1" max="1" width="12.875" style="9" customWidth="1"/>
    <col min="2" max="2" width="23.375" style="2" customWidth="1"/>
    <col min="3" max="3" width="15.75" style="2" customWidth="1"/>
    <col min="4" max="4" width="15.125" style="2" customWidth="1"/>
    <col min="5" max="5" width="14.875" style="2" customWidth="1"/>
    <col min="6" max="16384" width="9" style="2"/>
  </cols>
  <sheetData>
    <row r="1" ht="22.5" spans="1:5">
      <c r="A1" s="3" t="s">
        <v>85</v>
      </c>
      <c r="B1" s="3"/>
      <c r="C1" s="3"/>
      <c r="D1" s="3"/>
      <c r="E1" s="3"/>
    </row>
    <row r="2" spans="5:5">
      <c r="E2" s="4" t="s">
        <v>11</v>
      </c>
    </row>
    <row r="3" s="1" customFormat="1" ht="22.5" customHeight="1" spans="1:5">
      <c r="A3" s="36" t="s">
        <v>14</v>
      </c>
      <c r="B3" s="25"/>
      <c r="C3" s="5" t="s">
        <v>76</v>
      </c>
      <c r="D3" s="18"/>
      <c r="E3" s="18"/>
    </row>
    <row r="4" s="1" customFormat="1" ht="36" customHeight="1" spans="1:5">
      <c r="A4" s="37" t="s">
        <v>86</v>
      </c>
      <c r="B4" s="5" t="s">
        <v>63</v>
      </c>
      <c r="C4" s="5" t="s">
        <v>64</v>
      </c>
      <c r="D4" s="5" t="s">
        <v>77</v>
      </c>
      <c r="E4" s="5" t="s">
        <v>78</v>
      </c>
    </row>
    <row r="5" ht="27" customHeight="1" spans="1:5">
      <c r="A5" s="38">
        <v>205</v>
      </c>
      <c r="B5" s="39" t="s">
        <v>87</v>
      </c>
      <c r="C5" s="34">
        <f>D5</f>
        <v>208.94</v>
      </c>
      <c r="D5" s="10">
        <v>208.94</v>
      </c>
      <c r="E5" s="6"/>
    </row>
    <row r="6" ht="27" customHeight="1" spans="1:5">
      <c r="A6" s="7">
        <v>20502</v>
      </c>
      <c r="B6" s="39" t="s">
        <v>88</v>
      </c>
      <c r="C6" s="34">
        <f t="shared" ref="C6:C16" si="0">D6</f>
        <v>208.94</v>
      </c>
      <c r="D6" s="10">
        <f>D5</f>
        <v>208.94</v>
      </c>
      <c r="E6" s="6"/>
    </row>
    <row r="7" ht="27" customHeight="1" spans="1:5">
      <c r="A7" s="40">
        <v>2050203</v>
      </c>
      <c r="B7" s="39" t="s">
        <v>70</v>
      </c>
      <c r="C7" s="34">
        <f t="shared" si="0"/>
        <v>208.94</v>
      </c>
      <c r="D7" s="10">
        <f>D5</f>
        <v>208.94</v>
      </c>
      <c r="E7" s="6"/>
    </row>
    <row r="8" ht="27" customHeight="1" spans="1:5">
      <c r="A8" s="38">
        <v>208</v>
      </c>
      <c r="B8" s="39" t="s">
        <v>89</v>
      </c>
      <c r="C8" s="34">
        <f t="shared" si="0"/>
        <v>22.52</v>
      </c>
      <c r="D8" s="10">
        <v>22.52</v>
      </c>
      <c r="E8" s="6"/>
    </row>
    <row r="9" ht="27" customHeight="1" spans="1:5">
      <c r="A9" s="7">
        <v>20805</v>
      </c>
      <c r="B9" s="39" t="s">
        <v>90</v>
      </c>
      <c r="C9" s="34">
        <f t="shared" si="0"/>
        <v>22.52</v>
      </c>
      <c r="D9" s="10">
        <f>D8</f>
        <v>22.52</v>
      </c>
      <c r="E9" s="6"/>
    </row>
    <row r="10" ht="27" customHeight="1" spans="1:5">
      <c r="A10" s="40">
        <v>2080505</v>
      </c>
      <c r="B10" s="39" t="s">
        <v>71</v>
      </c>
      <c r="C10" s="34">
        <f t="shared" si="0"/>
        <v>22.52</v>
      </c>
      <c r="D10" s="10">
        <f>D8</f>
        <v>22.52</v>
      </c>
      <c r="E10" s="6"/>
    </row>
    <row r="11" ht="27" customHeight="1" spans="1:5">
      <c r="A11" s="38">
        <v>210</v>
      </c>
      <c r="B11" s="41" t="s">
        <v>91</v>
      </c>
      <c r="C11" s="34">
        <f t="shared" si="0"/>
        <v>9.22</v>
      </c>
      <c r="D11" s="10">
        <v>9.22</v>
      </c>
      <c r="E11" s="6"/>
    </row>
    <row r="12" ht="27" customHeight="1" spans="1:5">
      <c r="A12" s="7">
        <v>21012</v>
      </c>
      <c r="B12" s="38" t="s">
        <v>92</v>
      </c>
      <c r="C12" s="34">
        <f t="shared" si="0"/>
        <v>9.22</v>
      </c>
      <c r="D12" s="32">
        <f>D11</f>
        <v>9.22</v>
      </c>
      <c r="E12" s="6"/>
    </row>
    <row r="13" ht="27" customHeight="1" spans="1:5">
      <c r="A13" s="40">
        <v>2101201</v>
      </c>
      <c r="B13" s="27" t="s">
        <v>72</v>
      </c>
      <c r="C13" s="34">
        <f t="shared" si="0"/>
        <v>9.22</v>
      </c>
      <c r="D13" s="10">
        <f>D11</f>
        <v>9.22</v>
      </c>
      <c r="E13" s="6"/>
    </row>
    <row r="14" ht="27" customHeight="1" spans="1:5">
      <c r="A14" s="38">
        <v>221</v>
      </c>
      <c r="B14" s="39" t="s">
        <v>93</v>
      </c>
      <c r="C14" s="34">
        <f t="shared" si="0"/>
        <v>21.36</v>
      </c>
      <c r="D14" s="10">
        <v>21.36</v>
      </c>
      <c r="E14" s="6"/>
    </row>
    <row r="15" ht="27" customHeight="1" spans="1:5">
      <c r="A15" s="7">
        <v>22102</v>
      </c>
      <c r="B15" s="39" t="s">
        <v>94</v>
      </c>
      <c r="C15" s="34">
        <f t="shared" si="0"/>
        <v>21.36</v>
      </c>
      <c r="D15" s="10">
        <f>D14</f>
        <v>21.36</v>
      </c>
      <c r="E15" s="6"/>
    </row>
    <row r="16" ht="27" customHeight="1" spans="1:5">
      <c r="A16" s="42">
        <v>2210201</v>
      </c>
      <c r="B16" s="41" t="s">
        <v>73</v>
      </c>
      <c r="C16" s="43">
        <f t="shared" si="0"/>
        <v>21.36</v>
      </c>
      <c r="D16" s="44">
        <f>D14</f>
        <v>21.36</v>
      </c>
      <c r="E16" s="45"/>
    </row>
    <row r="17" ht="27" customHeight="1" spans="1:5">
      <c r="A17" s="38"/>
      <c r="B17" s="46" t="s">
        <v>64</v>
      </c>
      <c r="C17" s="34">
        <f>C5+C8+C11+C14</f>
        <v>262.04</v>
      </c>
      <c r="D17" s="34">
        <f>D5+D8+D11+D14</f>
        <v>262.04</v>
      </c>
      <c r="E17" s="6"/>
    </row>
    <row r="18" ht="29.25" customHeight="1" spans="1:5">
      <c r="A18" s="11" t="s">
        <v>95</v>
      </c>
      <c r="B18" s="11"/>
      <c r="C18" s="11"/>
      <c r="D18" s="11"/>
      <c r="E18" s="11"/>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N14" sqref="N14"/>
    </sheetView>
  </sheetViews>
  <sheetFormatPr defaultColWidth="9" defaultRowHeight="12.75"/>
  <cols>
    <col min="1" max="1" width="27.25" style="2" customWidth="1"/>
    <col min="2" max="3" width="25.125" style="2" customWidth="1"/>
    <col min="4" max="16384" width="9" style="2"/>
  </cols>
  <sheetData>
    <row r="1" ht="51" customHeight="1" spans="1:3">
      <c r="A1" s="26" t="s">
        <v>96</v>
      </c>
      <c r="B1" s="3"/>
      <c r="C1" s="3"/>
    </row>
    <row r="2" spans="3:3">
      <c r="C2" s="4" t="s">
        <v>11</v>
      </c>
    </row>
    <row r="3" s="1" customFormat="1" ht="36" customHeight="1" spans="1:3">
      <c r="A3" s="5" t="s">
        <v>97</v>
      </c>
      <c r="B3" s="5" t="s">
        <v>98</v>
      </c>
      <c r="C3" s="5" t="s">
        <v>99</v>
      </c>
    </row>
    <row r="4" ht="27" customHeight="1" spans="1:3">
      <c r="A4" s="27" t="s">
        <v>100</v>
      </c>
      <c r="B4" s="10">
        <f>B5+B6+B7+B8+B9+B10+B11</f>
        <v>257.96</v>
      </c>
      <c r="C4" s="6"/>
    </row>
    <row r="5" ht="27" customHeight="1" spans="1:13">
      <c r="A5" s="28" t="s">
        <v>101</v>
      </c>
      <c r="B5" s="10">
        <v>79.29</v>
      </c>
      <c r="C5" s="6"/>
      <c r="E5" s="29"/>
      <c r="F5" s="30"/>
      <c r="G5" s="30"/>
      <c r="H5" s="30"/>
      <c r="I5" s="30"/>
      <c r="J5" s="35"/>
      <c r="K5" s="30"/>
      <c r="L5" s="30"/>
      <c r="M5" s="30"/>
    </row>
    <row r="6" ht="27" customHeight="1" spans="1:13">
      <c r="A6" s="28" t="s">
        <v>102</v>
      </c>
      <c r="B6" s="10">
        <v>27.21</v>
      </c>
      <c r="C6" s="6"/>
      <c r="E6" s="30"/>
      <c r="F6" s="30"/>
      <c r="G6" s="30"/>
      <c r="H6" s="30"/>
      <c r="I6" s="30"/>
      <c r="J6" s="29"/>
      <c r="K6" s="30"/>
      <c r="L6" s="30"/>
      <c r="M6" s="30"/>
    </row>
    <row r="7" ht="27" customHeight="1" spans="1:13">
      <c r="A7" s="28" t="s">
        <v>103</v>
      </c>
      <c r="B7" s="10">
        <v>52.4</v>
      </c>
      <c r="C7" s="6"/>
      <c r="E7" s="30"/>
      <c r="F7" s="30"/>
      <c r="G7" s="30"/>
      <c r="H7" s="30"/>
      <c r="I7" s="30"/>
      <c r="J7" s="30"/>
      <c r="K7" s="30"/>
      <c r="L7" s="30"/>
      <c r="M7" s="30"/>
    </row>
    <row r="8" ht="27" customHeight="1" spans="1:13">
      <c r="A8" s="31" t="s">
        <v>104</v>
      </c>
      <c r="B8" s="10">
        <v>22.52</v>
      </c>
      <c r="C8" s="6"/>
      <c r="E8" s="30"/>
      <c r="F8" s="30"/>
      <c r="G8" s="30"/>
      <c r="H8" s="30"/>
      <c r="I8" s="30"/>
      <c r="J8" s="30"/>
      <c r="K8" s="30"/>
      <c r="L8" s="30"/>
      <c r="M8" s="30"/>
    </row>
    <row r="9" ht="27" customHeight="1" spans="1:3">
      <c r="A9" s="31" t="s">
        <v>105</v>
      </c>
      <c r="B9" s="10">
        <v>9.22</v>
      </c>
      <c r="C9" s="6"/>
    </row>
    <row r="10" ht="27" customHeight="1" spans="1:3">
      <c r="A10" s="31" t="s">
        <v>106</v>
      </c>
      <c r="B10" s="10">
        <v>21.36</v>
      </c>
      <c r="C10" s="6"/>
    </row>
    <row r="11" ht="27" customHeight="1" spans="1:3">
      <c r="A11" s="31" t="s">
        <v>107</v>
      </c>
      <c r="B11" s="32">
        <v>45.96</v>
      </c>
      <c r="C11" s="6"/>
    </row>
    <row r="12" ht="27" customHeight="1" spans="1:3">
      <c r="A12" s="33" t="s">
        <v>108</v>
      </c>
      <c r="B12" s="32">
        <f>B13</f>
        <v>0.56</v>
      </c>
      <c r="C12" s="6"/>
    </row>
    <row r="13" ht="27" customHeight="1" spans="1:3">
      <c r="A13" s="31" t="s">
        <v>109</v>
      </c>
      <c r="B13" s="32">
        <v>0.56</v>
      </c>
      <c r="C13" s="6"/>
    </row>
    <row r="14" ht="27" customHeight="1" spans="1:3">
      <c r="A14" s="27" t="s">
        <v>110</v>
      </c>
      <c r="B14" s="10">
        <f>B15+B16</f>
        <v>3.52</v>
      </c>
      <c r="C14" s="6"/>
    </row>
    <row r="15" ht="27" customHeight="1" spans="1:3">
      <c r="A15" s="31" t="s">
        <v>111</v>
      </c>
      <c r="B15" s="10">
        <v>0.6</v>
      </c>
      <c r="C15" s="6"/>
    </row>
    <row r="16" ht="27" customHeight="1" spans="1:3">
      <c r="A16" s="31" t="s">
        <v>112</v>
      </c>
      <c r="B16" s="10">
        <v>2.92</v>
      </c>
      <c r="C16" s="6"/>
    </row>
    <row r="17" ht="27" customHeight="1" spans="1:3">
      <c r="A17" s="7" t="s">
        <v>64</v>
      </c>
      <c r="B17" s="34">
        <f>B4+B14+B12</f>
        <v>262.04</v>
      </c>
      <c r="C17" s="6"/>
    </row>
    <row r="18" ht="28.5" customHeight="1" spans="1:3">
      <c r="A18" s="11" t="s">
        <v>113</v>
      </c>
      <c r="B18" s="11"/>
      <c r="C18" s="11"/>
    </row>
  </sheetData>
  <mergeCells count="2">
    <mergeCell ref="A1:C1"/>
    <mergeCell ref="A18:C18"/>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N14" sqref="N14"/>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114</v>
      </c>
      <c r="B1" s="3"/>
      <c r="C1" s="3"/>
    </row>
    <row r="2" spans="3:3">
      <c r="C2" s="4" t="s">
        <v>11</v>
      </c>
    </row>
    <row r="3" s="1" customFormat="1" ht="22.5" customHeight="1" spans="1:3">
      <c r="A3" s="24" t="s">
        <v>14</v>
      </c>
      <c r="B3" s="25"/>
      <c r="C3" s="19" t="s">
        <v>115</v>
      </c>
    </row>
    <row r="4" s="1" customFormat="1" ht="36" customHeight="1" spans="1:3">
      <c r="A4" s="5" t="s">
        <v>116</v>
      </c>
      <c r="B4" s="5" t="s">
        <v>63</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64</v>
      </c>
      <c r="B11" s="6"/>
      <c r="C11" s="6"/>
    </row>
    <row r="12" ht="23.25" customHeight="1" spans="1:3">
      <c r="A12" s="11" t="s">
        <v>117</v>
      </c>
      <c r="B12" s="11"/>
      <c r="C12" s="11"/>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N14" sqref="N1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118</v>
      </c>
      <c r="B1" s="3"/>
      <c r="C1" s="3"/>
      <c r="D1" s="3"/>
      <c r="E1" s="3"/>
    </row>
    <row r="2" spans="5:5">
      <c r="E2" s="4" t="s">
        <v>11</v>
      </c>
    </row>
    <row r="3" s="1" customFormat="1" ht="36" customHeight="1" spans="1:5">
      <c r="A3" s="5" t="s">
        <v>86</v>
      </c>
      <c r="B3" s="5" t="s">
        <v>63</v>
      </c>
      <c r="C3" s="5" t="s">
        <v>64</v>
      </c>
      <c r="D3" s="5" t="s">
        <v>77</v>
      </c>
      <c r="E3" s="5" t="s">
        <v>78</v>
      </c>
    </row>
    <row r="4" ht="27" customHeight="1" spans="1:5">
      <c r="A4" s="21"/>
      <c r="B4" s="21" t="s">
        <v>119</v>
      </c>
      <c r="C4" s="22"/>
      <c r="D4" s="6"/>
      <c r="E4" s="6"/>
    </row>
    <row r="5" ht="27" customHeight="1" spans="1:5">
      <c r="A5" s="21"/>
      <c r="B5" s="6" t="s">
        <v>120</v>
      </c>
      <c r="C5" s="22"/>
      <c r="D5" s="6"/>
      <c r="E5" s="6"/>
    </row>
    <row r="6" ht="27" customHeight="1" spans="1:5">
      <c r="A6" s="21"/>
      <c r="B6" s="6" t="s">
        <v>121</v>
      </c>
      <c r="C6" s="22"/>
      <c r="D6" s="6"/>
      <c r="E6" s="6"/>
    </row>
    <row r="7" ht="27" customHeight="1" spans="1:5">
      <c r="A7" s="21"/>
      <c r="B7" s="21" t="s">
        <v>119</v>
      </c>
      <c r="C7" s="22"/>
      <c r="D7" s="6"/>
      <c r="E7" s="6"/>
    </row>
    <row r="8" ht="27" customHeight="1" spans="1:5">
      <c r="A8" s="21"/>
      <c r="B8" s="6" t="s">
        <v>120</v>
      </c>
      <c r="C8" s="22"/>
      <c r="D8" s="6"/>
      <c r="E8" s="6"/>
    </row>
    <row r="9" ht="27" customHeight="1" spans="1:5">
      <c r="A9" s="6"/>
      <c r="B9" s="6" t="s">
        <v>121</v>
      </c>
      <c r="C9" s="22"/>
      <c r="D9" s="6"/>
      <c r="E9" s="6"/>
    </row>
    <row r="10" ht="27" customHeight="1" spans="1:5">
      <c r="A10" s="21" t="s">
        <v>64</v>
      </c>
      <c r="B10" s="6"/>
      <c r="C10" s="22"/>
      <c r="D10" s="6"/>
      <c r="E10" s="6"/>
    </row>
    <row r="11" ht="27.75" customHeight="1" spans="1:5">
      <c r="A11" s="11" t="s">
        <v>122</v>
      </c>
      <c r="B11" s="11"/>
      <c r="C11" s="11"/>
      <c r="D11" s="11"/>
      <c r="E11" s="11"/>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张海明</cp:lastModifiedBy>
  <dcterms:created xsi:type="dcterms:W3CDTF">2008-09-11T17:22:00Z</dcterms:created>
  <cp:lastPrinted>2022-03-17T08:50:00Z</cp:lastPrinted>
  <dcterms:modified xsi:type="dcterms:W3CDTF">2022-09-27T01:24:23Z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