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一般公共预算收支总表" sheetId="1" r:id="rId2"/>
    <sheet name="经济分类（1）" sheetId="3" r:id="rId3"/>
    <sheet name="经济分类（2）" sheetId="21" r:id="rId4"/>
    <sheet name="经济分类（3）" sheetId="34" r:id="rId5"/>
    <sheet name="经济分类（4）" sheetId="35" r:id="rId6"/>
    <sheet name="经济分类（5）" sheetId="36" r:id="rId7"/>
    <sheet name="经济分类（6）" sheetId="38" r:id="rId8"/>
    <sheet name="经济分类（7）" sheetId="39" r:id="rId9"/>
    <sheet name="三公经费预算" sheetId="37" r:id="rId10"/>
    <sheet name="政府采购 " sheetId="32" r:id="rId11"/>
    <sheet name="政府采购  (2)" sheetId="33" r:id="rId12"/>
    <sheet name="Sheet1" sheetId="40" r:id="rId13"/>
  </sheets>
  <definedNames>
    <definedName name="_xlnm.Print_Titles" localSheetId="2">'经济分类（1）'!$1:$5</definedName>
    <definedName name="_xlnm.Print_Titles" localSheetId="3">'经济分类（2）'!$A:$B,'经济分类（2）'!$1:$6</definedName>
    <definedName name="_xlnm.Print_Titles" localSheetId="4">'经济分类（3）'!$A:$B,'经济分类（3）'!$1:$6</definedName>
    <definedName name="_xlnm.Print_Titles" localSheetId="5">'经济分类（4）'!$A:$B,'经济分类（4）'!$1:$6</definedName>
    <definedName name="_xlnm.Print_Titles" localSheetId="6">'经济分类（5）'!$A:$B,'经济分类（5）'!$1:$6</definedName>
    <definedName name="_xlnm.Print_Titles" localSheetId="7">'经济分类（6）'!$A:$B,'经济分类（6）'!$1:$6</definedName>
    <definedName name="_xlnm.Print_Titles" localSheetId="8">'经济分类（7）'!$A:$B,'经济分类（7）'!$1:$6</definedName>
    <definedName name="_xlnm.Print_Titles" localSheetId="1">一般公共预算收支总表!$1:$5</definedName>
  </definedNames>
  <calcPr calcId="144525" fullCalcOnLoad="1"/>
</workbook>
</file>

<file path=xl/sharedStrings.xml><?xml version="1.0" encoding="utf-8"?>
<sst xmlns="http://schemas.openxmlformats.org/spreadsheetml/2006/main" count="356" uniqueCount="199">
  <si>
    <t>石楼县2020年部门预算调整报表</t>
  </si>
  <si>
    <t>报送单位（公章）：</t>
  </si>
  <si>
    <t>石楼县畜牧兽医服务中心</t>
  </si>
  <si>
    <r>
      <t xml:space="preserve">    </t>
    </r>
    <r>
      <rPr>
        <sz val="20"/>
        <rFont val="宋体"/>
        <charset val="134"/>
      </rPr>
      <t>单位性质（行政、参公或事业）：</t>
    </r>
  </si>
  <si>
    <t>事业单位</t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</si>
  <si>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</si>
  <si>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 xml:space="preserve">   单位法人代表：张瑞平</t>
  </si>
  <si>
    <t>单位财务负责人：张瑞平</t>
  </si>
  <si>
    <t xml:space="preserve">  单位会计人员：杨丽芳</t>
  </si>
  <si>
    <t>表一</t>
  </si>
  <si>
    <t>2020年收支预算调整总表</t>
  </si>
  <si>
    <t>单位名称（公章）：石楼县畜牧兽医服务中心</t>
  </si>
  <si>
    <t>单位：元</t>
  </si>
  <si>
    <t>收       入</t>
  </si>
  <si>
    <t/>
  </si>
  <si>
    <t>支               出</t>
  </si>
  <si>
    <t>项  目</t>
  </si>
  <si>
    <t>年初预算数</t>
  </si>
  <si>
    <t>调整预算数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</si>
  <si>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</si>
  <si>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</si>
  <si>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</si>
  <si>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</si>
  <si>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</si>
  <si>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二、专项转移支付拨款（专款）</t>
  </si>
  <si>
    <t>二、国防支出（203）</t>
  </si>
  <si>
    <t xml:space="preserve">  1、基本支出（县级财力）</t>
  </si>
  <si>
    <t>三、财政专户拨款</t>
  </si>
  <si>
    <t>三、公共安全支出（204）</t>
  </si>
  <si>
    <t xml:space="preserve">  2、项目支出（县级财力）</t>
  </si>
  <si>
    <t>四、政府性基金拨款</t>
  </si>
  <si>
    <t>四、教育支出（205）</t>
  </si>
  <si>
    <t xml:space="preserve">    其中：养殖保险</t>
  </si>
  <si>
    <t>五、其他收入（捐赠收入等）</t>
  </si>
  <si>
    <t>五、科学技术支出（206）</t>
  </si>
  <si>
    <t xml:space="preserve">         XX项目</t>
  </si>
  <si>
    <t>六、文化体育与传媒支出（207）</t>
  </si>
  <si>
    <t>七、社会保障和就业支出（208）</t>
  </si>
  <si>
    <t>……</t>
  </si>
  <si>
    <t>八、医疗卫生与计划生育支出（210）</t>
  </si>
  <si>
    <t xml:space="preserve">   3、专项转移支付</t>
  </si>
  <si>
    <t>九、节能环保支出（211）</t>
  </si>
  <si>
    <t xml:space="preserve">    其中：XX项目</t>
  </si>
  <si>
    <t>十、城乡社区支出（212）</t>
  </si>
  <si>
    <t>十一、农林水支出（213）</t>
  </si>
  <si>
    <t>十二、交通运输支出（214）</t>
  </si>
  <si>
    <t>合    计</t>
  </si>
  <si>
    <t>十三、资源勘探信息等支出（215）</t>
  </si>
  <si>
    <t>二、按支出经济科目分类</t>
  </si>
  <si>
    <t>十四、商业服务业等支出（216）</t>
  </si>
  <si>
    <t>301工资福利支出</t>
  </si>
  <si>
    <t>十五、国土海洋气象等支出（220）</t>
  </si>
  <si>
    <t>302商品和服务支出</t>
  </si>
  <si>
    <t>十六、住房保障支出（221）</t>
  </si>
  <si>
    <t>303对个人和家庭的补助</t>
  </si>
  <si>
    <t>十七、粮油物资储备事务（222）</t>
  </si>
  <si>
    <t>309资本性支出（基本建设）</t>
  </si>
  <si>
    <t>十八、其他支出（229）</t>
  </si>
  <si>
    <t>310资本性支出</t>
  </si>
  <si>
    <t>312对企业补助</t>
  </si>
  <si>
    <t>本年收入总计</t>
  </si>
  <si>
    <t>本年支出合计</t>
  </si>
  <si>
    <t>合  计</t>
  </si>
  <si>
    <t xml:space="preserve">    说明：调整预算数指已下达预算单位的指标数</t>
  </si>
  <si>
    <t>表二</t>
  </si>
  <si>
    <t>支出经济分类预算调整明细表（1）</t>
  </si>
  <si>
    <t>功能科目编码（类款项）</t>
  </si>
  <si>
    <t>资金来源</t>
  </si>
  <si>
    <t>总计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</si>
  <si>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</si>
  <si>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</si>
  <si>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</si>
  <si>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</si>
  <si>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</si>
  <si>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</si>
  <si>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</si>
  <si>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</si>
  <si>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</si>
  <si>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</si>
  <si>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</si>
  <si>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财政拨款</t>
  </si>
  <si>
    <t>总   计</t>
  </si>
  <si>
    <t xml:space="preserve">       说明：1、按表一中调整预算数分经济科目填列</t>
  </si>
  <si>
    <t xml:space="preserve">            2、支出明细按2018年政府收支分类科目中支出经济分类科目说明内容计算填列</t>
  </si>
  <si>
    <t>支出经济分类预算调整明细表（2）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</si>
  <si>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</si>
  <si>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</si>
  <si>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</si>
  <si>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</si>
  <si>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</si>
  <si>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</si>
  <si>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</si>
  <si>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</si>
  <si>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</si>
  <si>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</si>
  <si>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</si>
  <si>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</si>
  <si>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</si>
  <si>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县财力</t>
  </si>
  <si>
    <t xml:space="preserve">            2、支出明细按20187年政府收支分类科目中支出经济分类科目说明内容计算填列</t>
  </si>
  <si>
    <t>支出经济分类预算调整明细表（3）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</si>
  <si>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</si>
  <si>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</si>
  <si>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</si>
  <si>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</si>
  <si>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</si>
  <si>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</si>
  <si>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</si>
  <si>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</si>
  <si>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</si>
  <si>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</si>
  <si>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</si>
  <si>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</si>
  <si>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支出经济分类预算调整明细表（4）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</si>
  <si>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</si>
  <si>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</si>
  <si>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</si>
  <si>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</si>
  <si>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</si>
  <si>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</si>
  <si>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</si>
  <si>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</si>
  <si>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</si>
  <si>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</si>
  <si>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</si>
  <si>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支出经济分类预算调整明细表（5）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</si>
  <si>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</si>
  <si>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</si>
  <si>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</si>
  <si>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</si>
  <si>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</si>
  <si>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</si>
  <si>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</si>
  <si>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</si>
  <si>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支出经济分类预算调整明细表（6）</t>
  </si>
  <si>
    <t>09土地补偿</t>
  </si>
  <si>
    <t>10安置补助</t>
  </si>
  <si>
    <t>11地上附着物和青苗补偿</t>
  </si>
  <si>
    <t>12拆迁补偿</t>
  </si>
  <si>
    <t>支出经济分类预算调整明细表（7）</t>
  </si>
  <si>
    <t>311对企业补助（基本建设）</t>
  </si>
  <si>
    <t>01资本金注入</t>
  </si>
  <si>
    <t>99其他对企业补助</t>
  </si>
  <si>
    <t>04费用补贴</t>
  </si>
  <si>
    <t>05利息补贴</t>
  </si>
  <si>
    <t>表三</t>
  </si>
  <si>
    <r>
      <t>2020</t>
    </r>
    <r>
      <rPr>
        <b/>
        <sz val="18"/>
        <color indexed="8"/>
        <rFont val="宋体"/>
        <charset val="134"/>
      </rPr>
      <t>年“三公”经费预算调整表</t>
    </r>
  </si>
  <si>
    <t>合计</t>
  </si>
  <si>
    <t>公务接待费</t>
  </si>
  <si>
    <t>公务用车运行维护费</t>
  </si>
  <si>
    <t>小  计</t>
  </si>
  <si>
    <t>增加详细原因</t>
  </si>
  <si>
    <t>表四（1）</t>
  </si>
  <si>
    <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family val="1"/>
        <charset val="0"/>
      </rPr>
      <t>2020</t>
    </r>
    <r>
      <rPr>
        <b/>
        <sz val="16"/>
        <rFont val="宋体"/>
        <charset val="134"/>
      </rPr>
      <t>年行政事业单位政府采购预算调整表（一）</t>
    </r>
  </si>
  <si>
    <t>编报单位（公章）：</t>
  </si>
  <si>
    <t xml:space="preserve">机构代码：                                     编报时间：     年   月   日                                       </t>
  </si>
  <si>
    <t>采购目录</t>
  </si>
  <si>
    <r>
      <t>数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</si>
  <si>
    <r>
      <t xml:space="preserve">计 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位</t>
    </r>
  </si>
  <si>
    <r>
      <t xml:space="preserve">资 </t>
    </r>
    <r>
      <rPr>
        <sz val="10"/>
        <rFont val="Arial"/>
        <family val="2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源</t>
    </r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</si>
  <si>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</si>
  <si>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</si>
  <si>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</si>
  <si>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</si>
  <si>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</si>
  <si>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</si>
  <si>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</si>
  <si>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</si>
  <si>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</si>
  <si>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</si>
  <si>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</si>
  <si>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</si>
  <si>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</si>
  <si>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r>
      <t>1.</t>
    </r>
    <r>
      <rPr>
        <sz val="10"/>
        <rFont val="宋体"/>
        <charset val="134"/>
      </rPr>
      <t>电脑</t>
    </r>
  </si>
  <si>
    <t>台</t>
  </si>
  <si>
    <t>2.打印进</t>
  </si>
  <si>
    <t>3.A4纸</t>
  </si>
  <si>
    <t>件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</si>
  <si>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</si>
  <si>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</si>
  <si>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</si>
  <si>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</si>
  <si>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</si>
  <si>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</si>
  <si>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</si>
  <si>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</si>
  <si>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</si>
  <si>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</si>
  <si>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工程类</t>
  </si>
  <si>
    <t>服务类</t>
  </si>
  <si>
    <t xml:space="preserve">    说明 ： 按调整后的明细填列</t>
  </si>
  <si>
    <t>表四（2）</t>
  </si>
  <si>
    <r>
      <t>石楼县</t>
    </r>
    <r>
      <rPr>
        <b/>
        <sz val="16"/>
        <rFont val="Times New Roman"/>
        <family val="1"/>
        <charset val="0"/>
      </rPr>
      <t>2020</t>
    </r>
    <r>
      <rPr>
        <b/>
        <sz val="16"/>
        <rFont val="宋体"/>
        <charset val="134"/>
      </rPr>
      <t>年行政事业单位政府采购预算表（二）</t>
    </r>
  </si>
  <si>
    <t>部门集中采购项目</t>
  </si>
  <si>
    <t>1.</t>
  </si>
  <si>
    <t>2.</t>
  </si>
  <si>
    <t>3.</t>
  </si>
  <si>
    <t xml:space="preserve">目录以外限额以上 </t>
  </si>
  <si>
    <t xml:space="preserve">    总  计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</si>
</sst>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\$* #,##0.00_);_(\$* \(#,##0.00\);_(\$* &quot;-&quot;??_);_(@_)"/>
    <numFmt numFmtId="178" formatCode="_(\$* #,##0_);_(\$* \(#,##0\);_(\$* &quot;-&quot;_);_(@_)"/>
    <numFmt numFmtId="43" formatCode="_ * #,##0.00_ ;_ * \-#,##0.00_ ;_ * &quot;-&quot;??_ ;_ @_ "/>
  </numFmts>
  <fonts count="46"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6"/>
      <name val="Times New Roman"/>
      <family val="1"/>
      <charset val="0"/>
    </font>
    <font>
      <sz val="10"/>
      <color indexed="8"/>
      <name val="宋体"/>
      <charset val="134"/>
    </font>
    <font>
      <b/>
      <sz val="18"/>
      <color rgb="FF000000"/>
      <name val="Arial"/>
      <family val="2"/>
      <charset val="0"/>
    </font>
    <font>
      <b/>
      <sz val="18"/>
      <color indexed="8"/>
      <name val="Arial"/>
      <family val="2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20"/>
      <name val="Arial"/>
      <family val="2"/>
      <charset val="0"/>
    </font>
    <font>
      <sz val="11"/>
      <name val="宋体"/>
      <charset val="134"/>
    </font>
    <font>
      <sz val="11"/>
      <name val="Arial"/>
      <family val="2"/>
      <charset val="0"/>
    </font>
    <font>
      <sz val="18"/>
      <name val="Arial"/>
      <family val="2"/>
      <charset val="0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0"/>
      <color indexed="12"/>
      <name val="Arial"/>
      <family val="2"/>
      <charset val="0"/>
    </font>
    <font>
      <b/>
      <sz val="15"/>
      <color theme="3"/>
      <name val="宋体"/>
      <charset val="134"/>
      <scheme val="minor"/>
    </font>
    <font>
      <u/>
      <sz val="10"/>
      <color indexed="36"/>
      <name val="Arial"/>
      <family val="2"/>
      <charset val="0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5" fontId="0" fillId="0" borderId="0"/>
    <xf numFmtId="0" fontId="28" fillId="5" borderId="0" applyNumberFormat="0" applyBorder="0" applyAlignment="0" applyProtection="0">
      <alignment vertical="center"/>
    </xf>
    <xf numFmtId="0" fontId="33" fillId="8" borderId="16" applyNumberFormat="0" applyAlignment="0" applyProtection="0">
      <alignment vertical="center"/>
    </xf>
    <xf numFmtId="177" fontId="0" fillId="0" borderId="0"/>
    <xf numFmtId="176" fontId="0" fillId="0" borderId="0"/>
    <xf numFmtId="0" fontId="28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178" fontId="0" fillId="0" borderId="0"/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5" fillId="11" borderId="17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5" fillId="2" borderId="13" applyNumberFormat="0" applyAlignment="0" applyProtection="0">
      <alignment vertical="center"/>
    </xf>
    <xf numFmtId="0" fontId="42" fillId="2" borderId="16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/>
  </cellStyleXfs>
  <cellXfs count="119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6" fillId="0" borderId="6" xfId="0" applyFont="1" applyBorder="1" applyAlignment="1"/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/>
    <xf numFmtId="0" fontId="6" fillId="0" borderId="0" xfId="0" applyFont="1" applyAlignment="1"/>
    <xf numFmtId="0" fontId="9" fillId="0" borderId="0" xfId="0" applyFont="1" applyAlignment="1"/>
    <xf numFmtId="0" fontId="0" fillId="0" borderId="10" xfId="0" applyFont="1" applyBorder="1"/>
    <xf numFmtId="0" fontId="0" fillId="0" borderId="12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Protection="1">
      <protection locked="0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/>
    <xf numFmtId="0" fontId="4" fillId="0" borderId="1" xfId="0" applyFont="1" applyBorder="1" applyProtection="1">
      <protection locked="0"/>
    </xf>
    <xf numFmtId="0" fontId="6" fillId="0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 applyProtection="1">
      <alignment wrapText="1"/>
      <protection locked="0"/>
    </xf>
    <xf numFmtId="0" fontId="1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/>
    <xf numFmtId="0" fontId="23" fillId="0" borderId="0" xfId="0" applyFont="1"/>
    <xf numFmtId="0" fontId="24" fillId="0" borderId="0" xfId="0" applyFont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1"/>
    <col min="2" max="2" width="6" style="1" customWidth="1"/>
    <col min="3" max="3" width="22.1428571428571" style="1" customWidth="1"/>
    <col min="4" max="4" width="9.14285714285714" style="1"/>
    <col min="5" max="5" width="15.1428571428571" style="1" customWidth="1"/>
    <col min="6" max="6" width="17" style="1" customWidth="1"/>
    <col min="7" max="7" width="9.14285714285714" style="1"/>
    <col min="8" max="8" width="13.7142857142857" style="1" customWidth="1"/>
    <col min="9" max="9" width="9.14285714285714" style="1"/>
    <col min="10" max="10" width="21.7142857142857" style="1"/>
    <col min="11" max="16384" width="9.14285714285714" style="1"/>
  </cols>
  <sheetData>
    <row r="1" ht="31.5" customHeight="1" spans="1:1">
      <c r="A1" s="107"/>
    </row>
    <row r="2" ht="86.25" customHeight="1" spans="1:10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</row>
    <row r="3" ht="23.25" customHeight="1"/>
    <row r="4" ht="47.25" customHeight="1" spans="3:10">
      <c r="C4" s="109" t="s">
        <v>1</v>
      </c>
      <c r="D4" s="109"/>
      <c r="E4" s="109"/>
      <c r="F4" s="110" t="s">
        <v>2</v>
      </c>
      <c r="G4" s="110"/>
      <c r="H4" s="110"/>
      <c r="I4" s="110"/>
      <c r="J4" s="117"/>
    </row>
    <row r="5" ht="51.75" customHeight="1" spans="3:8">
      <c r="C5" s="111" t="s">
        <v>3</v>
      </c>
      <c r="D5" s="111"/>
      <c r="E5" s="111"/>
      <c r="F5" s="111"/>
      <c r="G5" s="112" t="s">
        <v>4</v>
      </c>
      <c r="H5" s="7"/>
    </row>
    <row r="6" ht="39" customHeight="1" spans="3:5">
      <c r="C6" s="111"/>
      <c r="D6" s="113"/>
      <c r="E6" s="113"/>
    </row>
    <row r="7" ht="127.5" customHeight="1" spans="1:10">
      <c r="A7" s="1" t="s">
        <v>5</v>
      </c>
      <c r="B7" s="114" t="s">
        <v>6</v>
      </c>
      <c r="C7" s="115"/>
      <c r="D7" s="114" t="s">
        <v>7</v>
      </c>
      <c r="E7" s="114"/>
      <c r="F7" s="114" t="s">
        <v>8</v>
      </c>
      <c r="G7" s="115"/>
      <c r="H7" s="116"/>
      <c r="I7" s="116"/>
      <c r="J7" s="118"/>
    </row>
    <row r="8" ht="77.25" customHeight="1"/>
  </sheetData>
  <mergeCells count="9">
    <mergeCell ref="A2:J2"/>
    <mergeCell ref="C4:E4"/>
    <mergeCell ref="F4:I4"/>
    <mergeCell ref="C5:F5"/>
    <mergeCell ref="G5:H5"/>
    <mergeCell ref="C6:E6"/>
    <mergeCell ref="B7:C7"/>
    <mergeCell ref="D7:E7"/>
    <mergeCell ref="F7:G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SheetLayoutView="60" topLeftCell="A3" workbookViewId="0">
      <selection activeCell="C8" sqref="C8"/>
    </sheetView>
  </sheetViews>
  <sheetFormatPr defaultColWidth="9.14285714285714" defaultRowHeight="12.75"/>
  <cols>
    <col min="1" max="1" width="27.5714285714286" customWidth="1"/>
    <col min="2" max="2" width="9.85714285714286" customWidth="1"/>
    <col min="3" max="3" width="11.5714285714286" customWidth="1"/>
    <col min="4" max="4" width="28.7142857142857" customWidth="1"/>
    <col min="5" max="5" width="9" customWidth="1"/>
    <col min="6" max="6" width="10.8571428571429" customWidth="1"/>
    <col min="7" max="7" width="24" customWidth="1"/>
    <col min="8" max="8" width="9.57142857142857" style="40" customWidth="1"/>
    <col min="9" max="9" width="13.1428571428571" customWidth="1"/>
    <col min="10" max="10" width="9.71428571428571" customWidth="1"/>
  </cols>
  <sheetData>
    <row r="1" spans="1:2">
      <c r="A1" s="56" t="s">
        <v>9</v>
      </c>
      <c r="B1" s="56"/>
    </row>
    <row r="2" ht="21" customHeight="1" spans="1:9">
      <c r="A2" s="89" t="s">
        <v>10</v>
      </c>
      <c r="B2" s="89"/>
      <c r="C2" s="89"/>
      <c r="D2" s="89"/>
      <c r="E2" s="89"/>
      <c r="F2" s="89"/>
      <c r="G2" s="89"/>
      <c r="H2" s="89"/>
      <c r="I2" s="89"/>
    </row>
    <row r="3" ht="18" customHeight="1" spans="1:9">
      <c r="A3" s="56" t="s">
        <v>11</v>
      </c>
      <c r="B3" s="56"/>
      <c r="E3" s="90"/>
      <c r="I3" s="56" t="s">
        <v>12</v>
      </c>
    </row>
    <row r="4" s="88" customFormat="1" ht="20.25" customHeight="1" spans="1:9">
      <c r="A4" s="91" t="s">
        <v>13</v>
      </c>
      <c r="B4" s="91"/>
      <c r="C4" s="91" t="s">
        <v>14</v>
      </c>
      <c r="D4" s="91" t="s">
        <v>15</v>
      </c>
      <c r="E4" s="91"/>
      <c r="F4" s="91" t="s">
        <v>14</v>
      </c>
      <c r="G4" s="91" t="s">
        <v>14</v>
      </c>
      <c r="H4" s="91"/>
      <c r="I4" s="91" t="s">
        <v>14</v>
      </c>
    </row>
    <row r="5" s="88" customFormat="1" ht="21.95" customHeight="1" spans="1:9">
      <c r="A5" s="91" t="s">
        <v>16</v>
      </c>
      <c r="B5" s="91" t="s">
        <v>17</v>
      </c>
      <c r="C5" s="91" t="s">
        <v>18</v>
      </c>
      <c r="D5" s="91" t="s">
        <v>19</v>
      </c>
      <c r="E5" s="91" t="s">
        <v>17</v>
      </c>
      <c r="F5" s="91" t="s">
        <v>18</v>
      </c>
      <c r="G5" s="91" t="s">
        <v>20</v>
      </c>
      <c r="H5" s="91" t="s">
        <v>17</v>
      </c>
      <c r="I5" s="91" t="s">
        <v>18</v>
      </c>
    </row>
    <row r="6" s="88" customFormat="1" ht="21.95" customHeight="1" spans="1:9">
      <c r="A6" s="92" t="s">
        <v>21</v>
      </c>
      <c r="B6" s="93">
        <v>1610600</v>
      </c>
      <c r="C6" s="93">
        <f>'经济分类（1）'!C6+'经济分类（1）'!C7</f>
        <v>1906910</v>
      </c>
      <c r="D6" s="94" t="s">
        <v>22</v>
      </c>
      <c r="E6" s="95"/>
      <c r="F6" s="95"/>
      <c r="G6" s="94" t="s">
        <v>23</v>
      </c>
      <c r="H6" s="91"/>
      <c r="I6" s="93"/>
    </row>
    <row r="7" s="88" customFormat="1" ht="21.95" customHeight="1" spans="1:9">
      <c r="A7" s="96" t="s">
        <v>24</v>
      </c>
      <c r="B7" s="96"/>
      <c r="C7" s="93"/>
      <c r="D7" s="94" t="s">
        <v>25</v>
      </c>
      <c r="E7" s="94"/>
      <c r="F7" s="97"/>
      <c r="G7" s="94" t="s">
        <v>26</v>
      </c>
      <c r="H7" s="93">
        <v>1385600</v>
      </c>
      <c r="I7" s="93">
        <f>F16</f>
        <v>1906910</v>
      </c>
    </row>
    <row r="8" s="88" customFormat="1" ht="21.95" customHeight="1" spans="1:9">
      <c r="A8" s="92" t="s">
        <v>27</v>
      </c>
      <c r="B8" s="92"/>
      <c r="C8" s="97"/>
      <c r="D8" s="94" t="s">
        <v>28</v>
      </c>
      <c r="E8" s="94"/>
      <c r="F8" s="97"/>
      <c r="G8" s="94" t="s">
        <v>29</v>
      </c>
      <c r="H8" s="97">
        <v>225000</v>
      </c>
      <c r="I8" s="91"/>
    </row>
    <row r="9" s="88" customFormat="1" ht="21.95" customHeight="1" spans="1:9">
      <c r="A9" s="92" t="s">
        <v>30</v>
      </c>
      <c r="B9" s="92"/>
      <c r="C9" s="97" t="s">
        <v>14</v>
      </c>
      <c r="D9" s="94" t="s">
        <v>31</v>
      </c>
      <c r="E9" s="94"/>
      <c r="F9" s="93"/>
      <c r="G9" s="94" t="s">
        <v>32</v>
      </c>
      <c r="H9" s="91">
        <v>225000</v>
      </c>
      <c r="I9" s="93"/>
    </row>
    <row r="10" s="88" customFormat="1" ht="21.95" customHeight="1" spans="1:9">
      <c r="A10" s="92" t="s">
        <v>33</v>
      </c>
      <c r="B10" s="92"/>
      <c r="C10" s="97" t="s">
        <v>14</v>
      </c>
      <c r="D10" s="94" t="s">
        <v>34</v>
      </c>
      <c r="E10" s="94"/>
      <c r="F10" s="93"/>
      <c r="G10" s="94" t="s">
        <v>35</v>
      </c>
      <c r="H10" s="91"/>
      <c r="I10" s="93"/>
    </row>
    <row r="11" s="88" customFormat="1" ht="26.25" customHeight="1" spans="1:9">
      <c r="A11" s="98"/>
      <c r="B11" s="98"/>
      <c r="C11" s="97" t="s">
        <v>14</v>
      </c>
      <c r="D11" s="94" t="s">
        <v>36</v>
      </c>
      <c r="E11" s="94"/>
      <c r="F11" s="93"/>
      <c r="G11" s="94" t="s">
        <v>35</v>
      </c>
      <c r="H11" s="91"/>
      <c r="I11" s="93"/>
    </row>
    <row r="12" s="88" customFormat="1" ht="21.95" customHeight="1" spans="1:9">
      <c r="A12" s="92"/>
      <c r="B12" s="92"/>
      <c r="C12" s="97" t="s">
        <v>14</v>
      </c>
      <c r="D12" s="94" t="s">
        <v>37</v>
      </c>
      <c r="E12" s="94"/>
      <c r="F12" s="93"/>
      <c r="G12" s="91" t="s">
        <v>38</v>
      </c>
      <c r="H12" s="91"/>
      <c r="I12" s="97"/>
    </row>
    <row r="13" s="88" customFormat="1" ht="21.95" customHeight="1" spans="1:9">
      <c r="A13" s="92"/>
      <c r="B13" s="92"/>
      <c r="C13" s="97" t="s">
        <v>14</v>
      </c>
      <c r="D13" s="94" t="s">
        <v>39</v>
      </c>
      <c r="E13" s="94"/>
      <c r="F13" s="93"/>
      <c r="G13" s="94" t="s">
        <v>40</v>
      </c>
      <c r="H13" s="91"/>
      <c r="I13" s="97"/>
    </row>
    <row r="14" s="88" customFormat="1" ht="21.95" customHeight="1" spans="1:9">
      <c r="A14" s="99"/>
      <c r="B14" s="99"/>
      <c r="C14" s="91"/>
      <c r="D14" s="94" t="s">
        <v>41</v>
      </c>
      <c r="E14" s="94"/>
      <c r="F14" s="93"/>
      <c r="G14" s="94" t="s">
        <v>42</v>
      </c>
      <c r="H14" s="91"/>
      <c r="I14" s="97"/>
    </row>
    <row r="15" s="88" customFormat="1" ht="21.95" customHeight="1" spans="1:9">
      <c r="A15" s="100"/>
      <c r="B15" s="100"/>
      <c r="C15" s="91"/>
      <c r="D15" s="94" t="s">
        <v>43</v>
      </c>
      <c r="E15" s="94"/>
      <c r="F15" s="93"/>
      <c r="G15" s="94" t="s">
        <v>35</v>
      </c>
      <c r="H15" s="91"/>
      <c r="I15" s="97"/>
    </row>
    <row r="16" s="88" customFormat="1" ht="21.95" customHeight="1" spans="1:9">
      <c r="A16" s="100"/>
      <c r="B16" s="100"/>
      <c r="C16" s="97" t="s">
        <v>14</v>
      </c>
      <c r="D16" s="94" t="s">
        <v>44</v>
      </c>
      <c r="E16" s="93">
        <v>1610600</v>
      </c>
      <c r="F16" s="93">
        <f>C6</f>
        <v>1906910</v>
      </c>
      <c r="G16" s="91" t="s">
        <v>38</v>
      </c>
      <c r="H16" s="91"/>
      <c r="I16" s="91"/>
    </row>
    <row r="17" s="88" customFormat="1" ht="21.95" customHeight="1" spans="1:9">
      <c r="A17" s="101"/>
      <c r="B17" s="101"/>
      <c r="C17" s="97" t="s">
        <v>14</v>
      </c>
      <c r="D17" s="94" t="s">
        <v>45</v>
      </c>
      <c r="E17" s="94"/>
      <c r="F17" s="93"/>
      <c r="G17" s="99" t="s">
        <v>46</v>
      </c>
      <c r="H17" s="99">
        <f>H7+H8</f>
        <v>1610600</v>
      </c>
      <c r="I17" s="99">
        <f>I7+I8</f>
        <v>1906910</v>
      </c>
    </row>
    <row r="18" s="88" customFormat="1" ht="21.95" customHeight="1" spans="1:9">
      <c r="A18" s="100"/>
      <c r="B18" s="100"/>
      <c r="C18" s="97" t="s">
        <v>14</v>
      </c>
      <c r="D18" s="102" t="s">
        <v>47</v>
      </c>
      <c r="E18" s="102"/>
      <c r="F18" s="93"/>
      <c r="G18" s="94" t="s">
        <v>48</v>
      </c>
      <c r="H18" s="91"/>
      <c r="I18" s="91"/>
    </row>
    <row r="19" s="88" customFormat="1" ht="21.95" customHeight="1" spans="1:9">
      <c r="A19" s="100"/>
      <c r="B19" s="100"/>
      <c r="C19" s="97" t="s">
        <v>14</v>
      </c>
      <c r="D19" s="94" t="s">
        <v>49</v>
      </c>
      <c r="E19" s="94"/>
      <c r="F19" s="93"/>
      <c r="G19" s="94" t="s">
        <v>50</v>
      </c>
      <c r="H19" s="103">
        <v>1090584</v>
      </c>
      <c r="I19" s="91">
        <f>'经济分类（1）'!D6</f>
        <v>1309346</v>
      </c>
    </row>
    <row r="20" s="88" customFormat="1" ht="21.95" customHeight="1" spans="1:9">
      <c r="A20" s="100"/>
      <c r="B20" s="100"/>
      <c r="C20" s="97" t="s">
        <v>14</v>
      </c>
      <c r="D20" s="94" t="s">
        <v>51</v>
      </c>
      <c r="E20" s="94"/>
      <c r="F20" s="93"/>
      <c r="G20" s="94" t="s">
        <v>52</v>
      </c>
      <c r="H20" s="103">
        <v>266600</v>
      </c>
      <c r="I20" s="91">
        <f>'经济分类（1）'!K6+'经济分类（1）'!K7</f>
        <v>446727</v>
      </c>
    </row>
    <row r="21" s="88" customFormat="1" ht="21.95" customHeight="1" spans="1:9">
      <c r="A21" s="94" t="s">
        <v>14</v>
      </c>
      <c r="B21" s="94"/>
      <c r="C21" s="97" t="s">
        <v>14</v>
      </c>
      <c r="D21" s="94" t="s">
        <v>53</v>
      </c>
      <c r="E21" s="94"/>
      <c r="F21" s="97"/>
      <c r="G21" s="94" t="s">
        <v>54</v>
      </c>
      <c r="H21" s="103">
        <v>28416</v>
      </c>
      <c r="I21" s="103">
        <f>'经济分类（3）'!L6</f>
        <v>84692</v>
      </c>
    </row>
    <row r="22" s="88" customFormat="1" ht="21.95" customHeight="1" spans="1:9">
      <c r="A22" s="94" t="s">
        <v>14</v>
      </c>
      <c r="B22" s="94"/>
      <c r="C22" s="97" t="s">
        <v>14</v>
      </c>
      <c r="D22" s="94" t="s">
        <v>55</v>
      </c>
      <c r="E22" s="94"/>
      <c r="F22" s="91"/>
      <c r="G22" s="94" t="s">
        <v>56</v>
      </c>
      <c r="H22" s="103"/>
      <c r="I22" s="91"/>
    </row>
    <row r="23" s="88" customFormat="1" ht="21.95" customHeight="1" spans="1:9">
      <c r="A23" s="94" t="s">
        <v>14</v>
      </c>
      <c r="B23" s="94"/>
      <c r="C23" s="97" t="s">
        <v>14</v>
      </c>
      <c r="D23" s="94" t="s">
        <v>57</v>
      </c>
      <c r="E23" s="94"/>
      <c r="F23" s="97"/>
      <c r="G23" s="94" t="s">
        <v>58</v>
      </c>
      <c r="H23" s="103">
        <v>225000</v>
      </c>
      <c r="I23" s="91">
        <v>47940</v>
      </c>
    </row>
    <row r="24" s="88" customFormat="1" ht="21.95" customHeight="1" spans="1:9">
      <c r="A24" s="94"/>
      <c r="B24" s="94"/>
      <c r="C24" s="97"/>
      <c r="D24" s="94"/>
      <c r="E24" s="94"/>
      <c r="F24" s="97"/>
      <c r="G24" s="94" t="s">
        <v>59</v>
      </c>
      <c r="H24" s="91"/>
      <c r="I24" s="91">
        <f>'经济分类（7）'!F6</f>
        <v>18205</v>
      </c>
    </row>
    <row r="25" s="88" customFormat="1" ht="21.95" customHeight="1" spans="1:9">
      <c r="A25" s="99" t="s">
        <v>60</v>
      </c>
      <c r="B25" s="91">
        <f>SUM(B6:B24)</f>
        <v>1610600</v>
      </c>
      <c r="C25" s="91">
        <f>SUM(C6:C24)</f>
        <v>1906910</v>
      </c>
      <c r="D25" s="104" t="s">
        <v>61</v>
      </c>
      <c r="E25" s="93">
        <f>E16</f>
        <v>1610600</v>
      </c>
      <c r="F25" s="93">
        <f>F16</f>
        <v>1906910</v>
      </c>
      <c r="G25" s="99" t="s">
        <v>62</v>
      </c>
      <c r="H25" s="91">
        <f>SUM(H19:H24)</f>
        <v>1610600</v>
      </c>
      <c r="I25" s="93">
        <f>SUM(I19:I24)</f>
        <v>1906910</v>
      </c>
    </row>
    <row r="26" ht="21" customHeight="1" spans="1:9">
      <c r="A26" s="105" t="s">
        <v>63</v>
      </c>
      <c r="B26" s="54"/>
      <c r="C26" s="54"/>
      <c r="D26" s="54"/>
      <c r="E26" s="54"/>
      <c r="F26" s="54"/>
      <c r="G26" s="54"/>
      <c r="H26" s="106"/>
      <c r="I26" s="54"/>
    </row>
    <row r="27" ht="14.25" spans="4:5">
      <c r="D27" s="90"/>
      <c r="E27" s="90"/>
    </row>
  </sheetData>
  <mergeCells count="4">
    <mergeCell ref="A2:I2"/>
    <mergeCell ref="A4:C4"/>
    <mergeCell ref="D4:I4"/>
    <mergeCell ref="A26:I26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C6" sqref="C6:C7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10.8571428571429" customWidth="1"/>
    <col min="12" max="12" width="9.14285714285714" customWidth="1"/>
    <col min="13" max="13" width="9.28571428571429" customWidth="1"/>
    <col min="14" max="15" width="8.71428571428571" customWidth="1"/>
  </cols>
  <sheetData>
    <row r="1" ht="30" customHeight="1" spans="1:2">
      <c r="A1" s="56" t="s">
        <v>64</v>
      </c>
      <c r="B1" s="56"/>
    </row>
    <row r="2" ht="28.5" customHeight="1" spans="1:15">
      <c r="A2" s="57" t="s">
        <v>65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ht="21.75" customHeight="1" spans="1:14">
      <c r="A3" s="82" t="s">
        <v>11</v>
      </c>
      <c r="B3" s="82"/>
      <c r="C3" s="77"/>
      <c r="D3" s="77"/>
      <c r="E3" s="78"/>
      <c r="F3" s="78"/>
      <c r="G3" s="78"/>
      <c r="H3" s="78"/>
      <c r="I3" s="78"/>
      <c r="J3" s="78"/>
      <c r="K3" s="56"/>
      <c r="N3" s="56" t="s">
        <v>12</v>
      </c>
    </row>
    <row r="4" ht="23.25" customHeight="1" spans="1:15">
      <c r="A4" s="59" t="s">
        <v>66</v>
      </c>
      <c r="B4" s="59" t="s">
        <v>67</v>
      </c>
      <c r="C4" s="59" t="s">
        <v>68</v>
      </c>
      <c r="D4" s="60" t="s">
        <v>50</v>
      </c>
      <c r="E4" s="61"/>
      <c r="F4" s="61"/>
      <c r="G4" s="61"/>
      <c r="H4" s="61"/>
      <c r="I4" s="61"/>
      <c r="J4" s="61"/>
      <c r="K4" s="65" t="s">
        <v>52</v>
      </c>
      <c r="L4" s="65"/>
      <c r="M4" s="65"/>
      <c r="N4" s="65"/>
      <c r="O4" s="65"/>
    </row>
    <row r="5" ht="44.25" customHeight="1" spans="1:15">
      <c r="A5" s="64"/>
      <c r="B5" s="64"/>
      <c r="C5" s="64"/>
      <c r="D5" s="65" t="s">
        <v>69</v>
      </c>
      <c r="E5" s="65" t="s">
        <v>70</v>
      </c>
      <c r="F5" s="65" t="s">
        <v>71</v>
      </c>
      <c r="G5" s="65" t="s">
        <v>72</v>
      </c>
      <c r="H5" s="65" t="s">
        <v>73</v>
      </c>
      <c r="I5" s="65" t="s">
        <v>74</v>
      </c>
      <c r="J5" s="65" t="s">
        <v>75</v>
      </c>
      <c r="K5" s="65" t="s">
        <v>69</v>
      </c>
      <c r="L5" s="65" t="s">
        <v>76</v>
      </c>
      <c r="M5" s="65" t="s">
        <v>77</v>
      </c>
      <c r="N5" s="65" t="s">
        <v>78</v>
      </c>
      <c r="O5" s="65" t="s">
        <v>79</v>
      </c>
    </row>
    <row r="6" ht="24.95" customHeight="1" spans="1:15">
      <c r="A6" s="66">
        <v>2130104</v>
      </c>
      <c r="B6" s="66" t="s">
        <v>80</v>
      </c>
      <c r="C6" s="66">
        <f>D6+K6+'经济分类（3）'!L6+'经济分类（4）'!J6+'经济分类（5）'!K6+'经济分类（7）'!C6+'经济分类（7）'!F6</f>
        <v>1887095</v>
      </c>
      <c r="D6" s="86">
        <f>E6+F6+G6+H6+I6+J6</f>
        <v>1309346</v>
      </c>
      <c r="E6" s="86">
        <v>579039</v>
      </c>
      <c r="F6" s="86">
        <v>304907</v>
      </c>
      <c r="G6" s="86"/>
      <c r="H6" s="86"/>
      <c r="I6" s="86">
        <v>251520</v>
      </c>
      <c r="J6" s="86">
        <v>173880</v>
      </c>
      <c r="K6" s="87">
        <f>L6+M6+N6+'经济分类（2）'!C6+'经济分类（2）'!D6+'经济分类（2）'!E6+'经济分类（2）'!F6+'经济分类（2）'!G6+'经济分类（2）'!H6+'经济分类（2）'!I6+'经济分类（2）'!J6+'经济分类（2）'!K6+'经济分类（2）'!L6+'经济分类（2）'!M6+'经济分类（2）'!N6+'经济分类（2）'!O6+'经济分类（3）'!C6+'经济分类（3）'!D6+'经济分类（3）'!E6+'经济分类（3）'!F6+'经济分类（3）'!G6+'经济分类（3）'!H6+'经济分类（3）'!I6+'经济分类（3）'!J6+'经济分类（3）'!K6</f>
        <v>426912</v>
      </c>
      <c r="L6" s="87">
        <v>50926</v>
      </c>
      <c r="M6" s="87">
        <v>15924</v>
      </c>
      <c r="N6" s="87"/>
      <c r="O6" s="87"/>
    </row>
    <row r="7" ht="24.95" customHeight="1" spans="1:15">
      <c r="A7" s="68">
        <v>2130599</v>
      </c>
      <c r="B7" s="66" t="s">
        <v>80</v>
      </c>
      <c r="C7" s="66">
        <f>D7+K7+'经济分类（3）'!L7+'经济分类（4）'!J7+'经济分类（5）'!K7+'经济分类（7）'!C7+'经济分类（7）'!F7</f>
        <v>19815</v>
      </c>
      <c r="D7" s="86">
        <f>E7+F7+G7+H7+I7+J7</f>
        <v>0</v>
      </c>
      <c r="E7" s="70"/>
      <c r="F7" s="70"/>
      <c r="G7" s="70"/>
      <c r="H7" s="70"/>
      <c r="I7" s="70"/>
      <c r="J7" s="70"/>
      <c r="K7" s="87">
        <f>L7+M7+N7+'经济分类（2）'!C7+'经济分类（2）'!D7+'经济分类（2）'!E7+'经济分类（2）'!F7+'经济分类（2）'!G7+'经济分类（2）'!H7+'经济分类（2）'!I7+'经济分类（2）'!J7+'经济分类（2）'!K7+'经济分类（2）'!L7+'经济分类（2）'!M7+'经济分类（2）'!N7+'经济分类（2）'!O7+'经济分类（3）'!C7+'经济分类（3）'!D7+'经济分类（3）'!E7+'经济分类（3）'!F7+'经济分类（3）'!G7+'经济分类（3）'!H7+'经济分类（3）'!I7+'经济分类（3）'!J7+'经济分类（3）'!K7</f>
        <v>19815</v>
      </c>
      <c r="L7" s="76">
        <v>3970</v>
      </c>
      <c r="M7" s="70"/>
      <c r="N7" s="70"/>
      <c r="O7" s="70"/>
    </row>
    <row r="8" ht="24.95" customHeight="1" spans="1:15">
      <c r="A8" s="69"/>
      <c r="B8" s="69"/>
      <c r="C8" s="76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ht="24.95" customHeight="1" spans="1:15">
      <c r="A9" s="69"/>
      <c r="B9" s="69"/>
      <c r="C9" s="76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ht="24.95" customHeight="1" spans="1:15">
      <c r="A10" s="69"/>
      <c r="B10" s="69"/>
      <c r="C10" s="76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ht="24.95" customHeight="1" spans="1:15">
      <c r="A11" s="69"/>
      <c r="B11" s="69"/>
      <c r="C11" s="76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ht="24.95" customHeight="1" spans="1:15">
      <c r="A12" s="69"/>
      <c r="B12" s="69"/>
      <c r="C12" s="76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ht="24.95" customHeight="1" spans="1:15">
      <c r="A13" s="69"/>
      <c r="B13" s="69"/>
      <c r="C13" s="76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ht="24.95" customHeight="1" spans="1:15">
      <c r="A14" s="71"/>
      <c r="B14" s="71"/>
      <c r="C14" s="7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ht="24.95" customHeight="1" spans="1:15">
      <c r="A15" s="71"/>
      <c r="B15" s="71"/>
      <c r="C15" s="76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ht="24.95" customHeight="1" spans="1:15">
      <c r="A16" s="71"/>
      <c r="B16" s="71"/>
      <c r="C16" s="76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ht="24.95" customHeight="1" spans="1:15">
      <c r="A17" s="71"/>
      <c r="B17" s="71"/>
      <c r="C17" s="76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="55" customFormat="1" ht="24.95" customHeight="1" spans="1:15">
      <c r="A18" s="51" t="s">
        <v>81</v>
      </c>
      <c r="B18" s="51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76"/>
      <c r="O18" s="76"/>
    </row>
    <row r="20" spans="1:10">
      <c r="A20" s="72" t="s">
        <v>82</v>
      </c>
      <c r="B20" s="72"/>
      <c r="C20" s="72"/>
      <c r="D20" s="72"/>
      <c r="E20" s="72"/>
      <c r="F20" s="72"/>
      <c r="G20" s="72"/>
      <c r="H20" s="72"/>
      <c r="I20" s="72"/>
      <c r="J20" s="72"/>
    </row>
    <row r="21" ht="17.25" customHeight="1" spans="1:10">
      <c r="A21" s="72" t="s">
        <v>83</v>
      </c>
      <c r="B21" s="72"/>
      <c r="C21" s="72"/>
      <c r="D21" s="72"/>
      <c r="E21" s="72"/>
      <c r="F21" s="72"/>
      <c r="G21" s="72"/>
      <c r="H21" s="72"/>
      <c r="I21" s="72"/>
      <c r="J21" s="72"/>
    </row>
  </sheetData>
  <mergeCells count="8">
    <mergeCell ref="A2:O2"/>
    <mergeCell ref="D4:J4"/>
    <mergeCell ref="K4:O4"/>
    <mergeCell ref="A20:J20"/>
    <mergeCell ref="A21:J21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H10" sqref="H10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6.71428571428571" customWidth="1"/>
    <col min="9" max="9" width="13.4285714285714" customWidth="1"/>
    <col min="10" max="12" width="7.71428571428571" customWidth="1"/>
    <col min="13" max="13" width="10" customWidth="1"/>
    <col min="14" max="14" width="11.5714285714286" customWidth="1"/>
    <col min="15" max="15" width="13.1428571428571" customWidth="1"/>
  </cols>
  <sheetData>
    <row r="1" ht="22.5" customHeight="1" spans="1:2">
      <c r="A1" s="56" t="s">
        <v>64</v>
      </c>
      <c r="B1" s="56"/>
    </row>
    <row r="2" ht="24" customHeight="1" spans="1:16">
      <c r="A2" s="57" t="s">
        <v>84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3"/>
    </row>
    <row r="3" ht="17.25" customHeight="1" spans="1:15">
      <c r="A3" s="56" t="s">
        <v>11</v>
      </c>
      <c r="B3" s="56"/>
      <c r="E3" s="78"/>
      <c r="F3" s="78"/>
      <c r="G3" s="78"/>
      <c r="H3" s="56"/>
      <c r="O3" s="56" t="s">
        <v>12</v>
      </c>
    </row>
    <row r="4" ht="23.25" customHeight="1" spans="1:15">
      <c r="A4" s="59" t="s">
        <v>66</v>
      </c>
      <c r="B4" s="59" t="s">
        <v>67</v>
      </c>
      <c r="C4" s="62" t="s">
        <v>52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</row>
    <row r="5" ht="23.25" customHeight="1" spans="1:15">
      <c r="A5" s="64"/>
      <c r="B5" s="64"/>
      <c r="C5" s="65" t="s">
        <v>85</v>
      </c>
      <c r="D5" s="65" t="s">
        <v>86</v>
      </c>
      <c r="E5" s="65" t="s">
        <v>87</v>
      </c>
      <c r="F5" s="65" t="s">
        <v>88</v>
      </c>
      <c r="G5" s="65" t="s">
        <v>89</v>
      </c>
      <c r="H5" s="65" t="s">
        <v>90</v>
      </c>
      <c r="I5" s="65" t="s">
        <v>91</v>
      </c>
      <c r="J5" s="65" t="s">
        <v>92</v>
      </c>
      <c r="K5" s="65" t="s">
        <v>93</v>
      </c>
      <c r="L5" s="65" t="s">
        <v>94</v>
      </c>
      <c r="M5" s="65" t="s">
        <v>95</v>
      </c>
      <c r="N5" s="65" t="s">
        <v>96</v>
      </c>
      <c r="O5" s="65" t="s">
        <v>97</v>
      </c>
    </row>
    <row r="6" ht="37.5" customHeight="1" spans="1:15">
      <c r="A6" s="66">
        <v>2130104</v>
      </c>
      <c r="B6" s="66" t="s">
        <v>98</v>
      </c>
      <c r="C6" s="64">
        <v>1000</v>
      </c>
      <c r="D6" s="64">
        <v>8759</v>
      </c>
      <c r="E6" s="64">
        <v>17800</v>
      </c>
      <c r="F6" s="64"/>
      <c r="G6" s="64">
        <v>12000</v>
      </c>
      <c r="H6" s="64">
        <v>78040</v>
      </c>
      <c r="I6" s="64"/>
      <c r="J6" s="64"/>
      <c r="K6" s="64"/>
      <c r="L6" s="64"/>
      <c r="M6" s="64"/>
      <c r="N6" s="64"/>
      <c r="O6" s="64"/>
    </row>
    <row r="7" ht="24.95" customHeight="1" spans="1:15">
      <c r="A7" s="68"/>
      <c r="B7" s="68"/>
      <c r="C7" s="67"/>
      <c r="D7" s="67"/>
      <c r="E7" s="67"/>
      <c r="F7" s="67"/>
      <c r="G7" s="67"/>
      <c r="H7" s="67"/>
      <c r="I7" s="67"/>
      <c r="J7" s="70"/>
      <c r="K7" s="70"/>
      <c r="L7" s="70"/>
      <c r="M7" s="70"/>
      <c r="N7" s="70"/>
      <c r="O7" s="70"/>
    </row>
    <row r="8" ht="24.95" customHeight="1" spans="1:15">
      <c r="A8" s="69"/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ht="24.95" customHeight="1" spans="1:15">
      <c r="A9" s="69"/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ht="24.95" customHeight="1" spans="1:15">
      <c r="A10" s="69"/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ht="24.95" customHeight="1" spans="1:15">
      <c r="A11" s="69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ht="24.95" customHeight="1" spans="1:15">
      <c r="A12" s="69"/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ht="24.95" customHeight="1" spans="1:15">
      <c r="A13" s="69"/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ht="24.95" customHeight="1" spans="1:15">
      <c r="A14" s="71"/>
      <c r="B14" s="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ht="24.95" customHeight="1" spans="1:15">
      <c r="A15" s="71"/>
      <c r="B15" s="7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ht="24.95" customHeight="1" spans="1:15">
      <c r="A16" s="71"/>
      <c r="B16" s="7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ht="24.95" customHeight="1" spans="1:15">
      <c r="A17" s="71"/>
      <c r="B17" s="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ht="24.95" customHeight="1" spans="1:15">
      <c r="A18" s="79" t="s">
        <v>81</v>
      </c>
      <c r="B18" s="79"/>
      <c r="C18" s="68"/>
      <c r="D18" s="68"/>
      <c r="E18" s="68"/>
      <c r="F18" s="68"/>
      <c r="G18" s="68"/>
      <c r="H18" s="68"/>
      <c r="I18" s="68"/>
      <c r="J18" s="70"/>
      <c r="K18" s="70"/>
      <c r="L18" s="70"/>
      <c r="M18" s="70"/>
      <c r="N18" s="70"/>
      <c r="O18" s="70"/>
    </row>
    <row r="20" spans="1:11">
      <c r="A20" s="72" t="s">
        <v>82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ht="23.25" customHeight="1" spans="1:15">
      <c r="A21" s="72" t="s">
        <v>99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81"/>
      <c r="M21" s="81"/>
      <c r="N21" s="81"/>
      <c r="O21" s="81"/>
    </row>
  </sheetData>
  <mergeCells count="6">
    <mergeCell ref="A2:O2"/>
    <mergeCell ref="C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H7" sqref="H7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9.85714285714286" customWidth="1"/>
    <col min="6" max="6" width="7.42857142857143" customWidth="1"/>
    <col min="7" max="7" width="10.7142857142857" customWidth="1"/>
    <col min="8" max="8" width="8.28571428571429" customWidth="1"/>
    <col min="9" max="9" width="13.4285714285714" customWidth="1"/>
    <col min="10" max="10" width="9.42857142857143" customWidth="1"/>
    <col min="11" max="11" width="9.71428571428571" customWidth="1"/>
    <col min="12" max="12" width="7.71428571428571" customWidth="1"/>
    <col min="13" max="13" width="8.28571428571429" customWidth="1"/>
    <col min="14" max="14" width="9.42857142857143" customWidth="1"/>
    <col min="15" max="15" width="11.2857142857143" customWidth="1"/>
  </cols>
  <sheetData>
    <row r="1" ht="22.5" customHeight="1" spans="1:2">
      <c r="A1" s="56" t="s">
        <v>64</v>
      </c>
      <c r="B1" s="56"/>
    </row>
    <row r="2" ht="24" customHeight="1" spans="1:16">
      <c r="A2" s="57" t="s">
        <v>100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3"/>
    </row>
    <row r="3" ht="17.25" customHeight="1" spans="1:15">
      <c r="A3" s="56" t="s">
        <v>11</v>
      </c>
      <c r="B3" s="82"/>
      <c r="C3" s="83"/>
      <c r="D3" s="83"/>
      <c r="E3" s="83"/>
      <c r="F3" s="83"/>
      <c r="G3" s="83"/>
      <c r="H3" s="56"/>
      <c r="O3" s="56" t="s">
        <v>12</v>
      </c>
    </row>
    <row r="4" ht="23.25" customHeight="1" spans="1:15">
      <c r="A4" s="59" t="s">
        <v>66</v>
      </c>
      <c r="B4" s="65" t="s">
        <v>67</v>
      </c>
      <c r="C4" s="65" t="s">
        <v>52</v>
      </c>
      <c r="D4" s="65"/>
      <c r="E4" s="65"/>
      <c r="F4" s="65"/>
      <c r="G4" s="65"/>
      <c r="H4" s="65"/>
      <c r="I4" s="65"/>
      <c r="J4" s="65"/>
      <c r="K4" s="65"/>
      <c r="L4" s="62" t="s">
        <v>54</v>
      </c>
      <c r="M4" s="63"/>
      <c r="N4" s="63"/>
      <c r="O4" s="74"/>
    </row>
    <row r="5" ht="42" customHeight="1" spans="1:15">
      <c r="A5" s="64"/>
      <c r="B5" s="65"/>
      <c r="C5" s="65" t="s">
        <v>101</v>
      </c>
      <c r="D5" s="65" t="s">
        <v>102</v>
      </c>
      <c r="E5" s="65" t="s">
        <v>103</v>
      </c>
      <c r="F5" s="65" t="s">
        <v>104</v>
      </c>
      <c r="G5" s="65" t="s">
        <v>105</v>
      </c>
      <c r="H5" s="65" t="s">
        <v>106</v>
      </c>
      <c r="I5" s="65" t="s">
        <v>107</v>
      </c>
      <c r="J5" s="65" t="s">
        <v>108</v>
      </c>
      <c r="K5" s="65" t="s">
        <v>109</v>
      </c>
      <c r="L5" s="65" t="s">
        <v>69</v>
      </c>
      <c r="M5" s="65" t="s">
        <v>110</v>
      </c>
      <c r="N5" s="65" t="s">
        <v>111</v>
      </c>
      <c r="O5" s="65" t="s">
        <v>112</v>
      </c>
    </row>
    <row r="6" ht="36.75" customHeight="1" spans="1:15">
      <c r="A6" s="66">
        <v>2130104</v>
      </c>
      <c r="B6" s="69" t="s">
        <v>80</v>
      </c>
      <c r="C6" s="64"/>
      <c r="D6" s="64">
        <v>4760</v>
      </c>
      <c r="E6" s="64">
        <v>109566</v>
      </c>
      <c r="F6" s="64"/>
      <c r="G6" s="64"/>
      <c r="H6" s="64">
        <v>18454</v>
      </c>
      <c r="I6" s="64">
        <v>103100</v>
      </c>
      <c r="J6" s="64"/>
      <c r="K6" s="64">
        <v>6583</v>
      </c>
      <c r="L6" s="64">
        <f>M6+N6+O6+'经济分类（4）'!C6+'经济分类（4）'!D6+'经济分类（4）'!E6+'经济分类（4）'!F6+'经济分类（4）'!G6+'经济分类（4）'!H6+'经济分类（4）'!I6</f>
        <v>84692</v>
      </c>
      <c r="M6" s="64"/>
      <c r="N6" s="64"/>
      <c r="O6" s="64"/>
    </row>
    <row r="7" ht="29.25" customHeight="1" spans="1:15">
      <c r="A7" s="68">
        <v>2130599</v>
      </c>
      <c r="B7" s="68" t="s">
        <v>80</v>
      </c>
      <c r="C7" s="76"/>
      <c r="D7" s="76">
        <v>12000</v>
      </c>
      <c r="E7" s="76"/>
      <c r="F7" s="76"/>
      <c r="G7" s="76"/>
      <c r="H7" s="76"/>
      <c r="I7" s="76"/>
      <c r="J7" s="76"/>
      <c r="K7" s="76">
        <v>3845</v>
      </c>
      <c r="L7" s="64">
        <f>M7+N7+O7+'经济分类（4）'!C7+'经济分类（4）'!D7+'经济分类（4）'!E7+'经济分类（4）'!F7+'经济分类（4）'!G7+'经济分类（4）'!H7+'经济分类（4）'!I7</f>
        <v>0</v>
      </c>
      <c r="M7" s="76"/>
      <c r="N7" s="76"/>
      <c r="O7" s="76"/>
    </row>
    <row r="8" ht="24.95" customHeight="1" spans="1:15">
      <c r="A8" s="68"/>
      <c r="B8" s="68"/>
      <c r="C8" s="76"/>
      <c r="D8" s="76"/>
      <c r="E8" s="76"/>
      <c r="F8" s="76"/>
      <c r="G8" s="76"/>
      <c r="H8" s="76"/>
      <c r="I8" s="76"/>
      <c r="J8" s="76"/>
      <c r="K8" s="76"/>
      <c r="L8" s="70"/>
      <c r="M8" s="70"/>
      <c r="N8" s="70"/>
      <c r="O8" s="70"/>
    </row>
    <row r="9" ht="24.95" customHeight="1" spans="1:15">
      <c r="A9" s="68"/>
      <c r="B9" s="68"/>
      <c r="C9" s="76"/>
      <c r="D9" s="76"/>
      <c r="E9" s="76"/>
      <c r="F9" s="76"/>
      <c r="G9" s="76"/>
      <c r="H9" s="76"/>
      <c r="I9" s="76"/>
      <c r="J9" s="76"/>
      <c r="K9" s="76"/>
      <c r="L9" s="70"/>
      <c r="M9" s="70"/>
      <c r="N9" s="70"/>
      <c r="O9" s="70"/>
    </row>
    <row r="10" ht="24.95" customHeight="1" spans="1:15">
      <c r="A10" s="69"/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ht="24.95" customHeight="1" spans="1:15">
      <c r="A11" s="69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ht="24.95" customHeight="1" spans="1:15">
      <c r="A12" s="69"/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ht="24.95" customHeight="1" spans="1:15">
      <c r="A13" s="69"/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ht="24.95" customHeight="1" spans="1:15">
      <c r="A14" s="71"/>
      <c r="B14" s="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ht="24.95" customHeight="1" spans="1:15">
      <c r="A15" s="71"/>
      <c r="B15" s="7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ht="24.95" customHeight="1" spans="1:15">
      <c r="A16" s="71"/>
      <c r="B16" s="7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ht="24.95" customHeight="1" spans="1:15">
      <c r="A17" s="71"/>
      <c r="B17" s="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ht="24.95" customHeight="1" spans="1:15">
      <c r="A18" s="79"/>
      <c r="B18" s="79"/>
      <c r="C18" s="70"/>
      <c r="D18" s="68"/>
      <c r="E18" s="68"/>
      <c r="F18" s="68"/>
      <c r="G18" s="68"/>
      <c r="H18" s="68"/>
      <c r="I18" s="68"/>
      <c r="J18" s="68"/>
      <c r="K18" s="64"/>
      <c r="L18" s="64"/>
      <c r="M18" s="70"/>
      <c r="N18" s="70"/>
      <c r="O18" s="70"/>
    </row>
    <row r="20" spans="1:11">
      <c r="A20" s="72" t="s">
        <v>82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ht="23.25" customHeight="1" spans="1:15">
      <c r="A21" s="72" t="s">
        <v>83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81"/>
      <c r="M21" s="81"/>
      <c r="N21" s="81"/>
      <c r="O21" s="81"/>
    </row>
  </sheetData>
  <mergeCells count="7">
    <mergeCell ref="A2:O2"/>
    <mergeCell ref="C4:K4"/>
    <mergeCell ref="L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I6" sqref="I6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8" width="10.7142857142857" customWidth="1"/>
    <col min="9" max="9" width="17.1428571428571" customWidth="1"/>
    <col min="10" max="10" width="7.71428571428571" customWidth="1"/>
    <col min="11" max="11" width="8.28571428571429" customWidth="1"/>
    <col min="12" max="13" width="9.42857142857143" customWidth="1"/>
    <col min="14" max="14" width="11.2857142857143" customWidth="1"/>
  </cols>
  <sheetData>
    <row r="1" ht="22.5" customHeight="1" spans="1:2">
      <c r="A1" s="56" t="s">
        <v>64</v>
      </c>
      <c r="B1" s="56"/>
    </row>
    <row r="2" ht="24" customHeight="1" spans="1:15">
      <c r="A2" s="57" t="s">
        <v>113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73"/>
    </row>
    <row r="3" ht="17.25" customHeight="1" spans="1:14">
      <c r="A3" s="56" t="s">
        <v>11</v>
      </c>
      <c r="B3" s="56"/>
      <c r="C3" s="77"/>
      <c r="D3" s="78"/>
      <c r="E3" s="78"/>
      <c r="F3" s="78"/>
      <c r="G3" s="78"/>
      <c r="H3" s="56"/>
      <c r="N3" s="56" t="s">
        <v>12</v>
      </c>
    </row>
    <row r="4" ht="23.25" customHeight="1" spans="1:14">
      <c r="A4" s="59" t="s">
        <v>66</v>
      </c>
      <c r="B4" s="59" t="s">
        <v>67</v>
      </c>
      <c r="C4" s="62" t="s">
        <v>54</v>
      </c>
      <c r="D4" s="63"/>
      <c r="E4" s="63"/>
      <c r="F4" s="63"/>
      <c r="G4" s="63"/>
      <c r="H4" s="63"/>
      <c r="I4" s="74"/>
      <c r="J4" s="62" t="s">
        <v>56</v>
      </c>
      <c r="K4" s="63"/>
      <c r="L4" s="63"/>
      <c r="M4" s="63"/>
      <c r="N4" s="74"/>
    </row>
    <row r="5" ht="42" customHeight="1" spans="1:14">
      <c r="A5" s="64"/>
      <c r="B5" s="64"/>
      <c r="C5" s="65" t="s">
        <v>114</v>
      </c>
      <c r="D5" s="65" t="s">
        <v>115</v>
      </c>
      <c r="E5" s="65" t="s">
        <v>116</v>
      </c>
      <c r="F5" s="65" t="s">
        <v>117</v>
      </c>
      <c r="G5" s="65" t="s">
        <v>118</v>
      </c>
      <c r="H5" s="65" t="s">
        <v>119</v>
      </c>
      <c r="I5" s="65" t="s">
        <v>120</v>
      </c>
      <c r="J5" s="65" t="s">
        <v>69</v>
      </c>
      <c r="K5" s="65" t="s">
        <v>121</v>
      </c>
      <c r="L5" s="65" t="s">
        <v>122</v>
      </c>
      <c r="M5" s="65" t="s">
        <v>123</v>
      </c>
      <c r="N5" s="65" t="s">
        <v>124</v>
      </c>
    </row>
    <row r="6" ht="26" customHeight="1" spans="1:14">
      <c r="A6" s="66"/>
      <c r="B6" s="66"/>
      <c r="C6" s="64">
        <v>81192</v>
      </c>
      <c r="D6" s="64"/>
      <c r="E6" s="64"/>
      <c r="F6" s="64"/>
      <c r="G6" s="64"/>
      <c r="H6" s="64"/>
      <c r="I6" s="64">
        <v>3500</v>
      </c>
      <c r="J6" s="64"/>
      <c r="K6" s="64"/>
      <c r="L6" s="64"/>
      <c r="M6" s="64"/>
      <c r="N6" s="64"/>
    </row>
    <row r="7" ht="24.95" customHeight="1" spans="1:14">
      <c r="A7" s="68"/>
      <c r="B7" s="68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ht="24.95" customHeight="1" spans="1:14">
      <c r="A8" s="69"/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ht="24.95" customHeight="1" spans="1:14">
      <c r="A9" s="69"/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ht="24.95" customHeight="1" spans="1:14">
      <c r="A10" s="69"/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ht="24.95" customHeight="1" spans="1:14">
      <c r="A11" s="69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ht="24.95" customHeight="1" spans="1:14">
      <c r="A12" s="69"/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ht="24.95" customHeight="1" spans="1:14">
      <c r="A13" s="69"/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</row>
    <row r="14" ht="24.95" customHeight="1" spans="1:14">
      <c r="A14" s="71"/>
      <c r="B14" s="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ht="24.95" customHeight="1" spans="1:14">
      <c r="A15" s="71"/>
      <c r="B15" s="7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ht="24.95" customHeight="1" spans="1:14">
      <c r="A16" s="71"/>
      <c r="B16" s="7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ht="24.95" customHeight="1" spans="1:14">
      <c r="A17" s="71"/>
      <c r="B17" s="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ht="24.95" customHeight="1" spans="1:14">
      <c r="A18" s="51" t="s">
        <v>81</v>
      </c>
      <c r="B18" s="79"/>
      <c r="C18" s="68"/>
      <c r="D18" s="70"/>
      <c r="E18" s="70"/>
      <c r="F18" s="70"/>
      <c r="G18" s="70"/>
      <c r="H18" s="70"/>
      <c r="I18" s="64"/>
      <c r="J18" s="70"/>
      <c r="K18" s="70"/>
      <c r="L18" s="70"/>
      <c r="M18" s="70"/>
      <c r="N18" s="70"/>
    </row>
    <row r="20" spans="1:9">
      <c r="A20" s="72" t="s">
        <v>82</v>
      </c>
      <c r="B20" s="72"/>
      <c r="C20" s="72"/>
      <c r="D20" s="72"/>
      <c r="E20" s="72"/>
      <c r="F20" s="72"/>
      <c r="G20" s="72"/>
      <c r="H20" s="72"/>
      <c r="I20" s="72"/>
    </row>
    <row r="21" ht="23.25" customHeight="1" spans="1:14">
      <c r="A21" s="72" t="s">
        <v>83</v>
      </c>
      <c r="B21" s="72"/>
      <c r="C21" s="72"/>
      <c r="D21" s="72"/>
      <c r="E21" s="72"/>
      <c r="F21" s="72"/>
      <c r="G21" s="72"/>
      <c r="H21" s="72"/>
      <c r="I21" s="72"/>
      <c r="J21" s="81"/>
      <c r="K21" s="81"/>
      <c r="L21" s="81"/>
      <c r="M21" s="81"/>
      <c r="N21" s="81"/>
    </row>
  </sheetData>
  <mergeCells count="7">
    <mergeCell ref="A2:N2"/>
    <mergeCell ref="C4:I4"/>
    <mergeCell ref="J4:N4"/>
    <mergeCell ref="A20:I20"/>
    <mergeCell ref="A21:I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E10" sqref="E10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1.2857142857143" customWidth="1"/>
    <col min="6" max="6" width="9.28571428571429" customWidth="1"/>
    <col min="7" max="7" width="9.57142857142857" customWidth="1"/>
    <col min="8" max="8" width="8.28571428571429" customWidth="1"/>
    <col min="9" max="9" width="9.42857142857143" customWidth="1"/>
    <col min="10" max="10" width="12.8571428571429" customWidth="1"/>
    <col min="11" max="11" width="7.71428571428571" customWidth="1"/>
    <col min="12" max="12" width="8.28571428571429" customWidth="1"/>
    <col min="13" max="14" width="9.42857142857143" customWidth="1"/>
    <col min="15" max="15" width="11.2857142857143" customWidth="1"/>
  </cols>
  <sheetData>
    <row r="1" ht="22.5" customHeight="1" spans="1:2">
      <c r="A1" s="56" t="s">
        <v>64</v>
      </c>
      <c r="B1" s="56"/>
    </row>
    <row r="2" ht="24" customHeight="1" spans="1:16">
      <c r="A2" s="57" t="s">
        <v>125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3"/>
    </row>
    <row r="3" ht="17.25" customHeight="1" spans="1:15">
      <c r="A3" s="56" t="s">
        <v>11</v>
      </c>
      <c r="B3" s="56"/>
      <c r="C3" s="77"/>
      <c r="D3" s="78"/>
      <c r="E3" s="78"/>
      <c r="F3" s="78"/>
      <c r="G3" s="78"/>
      <c r="H3" s="56"/>
      <c r="O3" s="56" t="s">
        <v>12</v>
      </c>
    </row>
    <row r="4" ht="23.25" customHeight="1" spans="1:15">
      <c r="A4" s="59" t="s">
        <v>66</v>
      </c>
      <c r="B4" s="59" t="s">
        <v>67</v>
      </c>
      <c r="C4" s="62" t="s">
        <v>56</v>
      </c>
      <c r="D4" s="63"/>
      <c r="E4" s="63"/>
      <c r="F4" s="63"/>
      <c r="G4" s="63"/>
      <c r="H4" s="63"/>
      <c r="I4" s="63"/>
      <c r="J4" s="63"/>
      <c r="K4" s="63" t="s">
        <v>58</v>
      </c>
      <c r="L4" s="63"/>
      <c r="M4" s="63"/>
      <c r="N4" s="63"/>
      <c r="O4" s="74"/>
    </row>
    <row r="5" ht="42" customHeight="1" spans="1:15">
      <c r="A5" s="64"/>
      <c r="B5" s="64"/>
      <c r="C5" s="65" t="s">
        <v>126</v>
      </c>
      <c r="D5" s="65" t="s">
        <v>127</v>
      </c>
      <c r="E5" s="65" t="s">
        <v>128</v>
      </c>
      <c r="F5" s="65" t="s">
        <v>129</v>
      </c>
      <c r="G5" s="65" t="s">
        <v>130</v>
      </c>
      <c r="H5" s="65" t="s">
        <v>131</v>
      </c>
      <c r="I5" s="65" t="s">
        <v>132</v>
      </c>
      <c r="J5" s="65" t="s">
        <v>133</v>
      </c>
      <c r="K5" s="65" t="s">
        <v>69</v>
      </c>
      <c r="L5" s="65" t="s">
        <v>121</v>
      </c>
      <c r="M5" s="65" t="s">
        <v>122</v>
      </c>
      <c r="N5" s="65" t="s">
        <v>123</v>
      </c>
      <c r="O5" s="65" t="s">
        <v>124</v>
      </c>
    </row>
    <row r="6" ht="27" customHeight="1" spans="1:15">
      <c r="A6" s="66"/>
      <c r="B6" s="66"/>
      <c r="C6" s="64"/>
      <c r="D6" s="64"/>
      <c r="E6" s="64"/>
      <c r="F6" s="64"/>
      <c r="G6" s="64"/>
      <c r="H6" s="64"/>
      <c r="I6" s="64"/>
      <c r="J6" s="64"/>
      <c r="K6" s="64">
        <f>L6+M6+N6+O6</f>
        <v>47940</v>
      </c>
      <c r="L6" s="64"/>
      <c r="M6" s="64">
        <v>47940</v>
      </c>
      <c r="N6" s="64"/>
      <c r="O6" s="64"/>
    </row>
    <row r="7" ht="24.95" customHeight="1" spans="1:15">
      <c r="A7" s="68"/>
      <c r="B7" s="68"/>
      <c r="C7" s="76"/>
      <c r="D7" s="76"/>
      <c r="E7" s="76"/>
      <c r="F7" s="76"/>
      <c r="G7" s="76"/>
      <c r="H7" s="76"/>
      <c r="I7" s="76"/>
      <c r="J7" s="76"/>
      <c r="K7" s="67"/>
      <c r="L7" s="67"/>
      <c r="M7" s="67"/>
      <c r="N7" s="70"/>
      <c r="O7" s="70"/>
    </row>
    <row r="8" ht="24.95" customHeight="1" spans="1:15">
      <c r="A8" s="69"/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ht="24.95" customHeight="1" spans="1:15">
      <c r="A9" s="69"/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ht="24.95" customHeight="1" spans="1:15">
      <c r="A10" s="69"/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ht="24.95" customHeight="1" spans="1:15">
      <c r="A11" s="69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ht="24.95" customHeight="1" spans="1:15">
      <c r="A12" s="69"/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ht="24.95" customHeight="1" spans="1:15">
      <c r="A13" s="69"/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ht="24.95" customHeight="1" spans="1:15">
      <c r="A14" s="71"/>
      <c r="B14" s="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ht="24.95" customHeight="1" spans="1:15">
      <c r="A15" s="71"/>
      <c r="B15" s="7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ht="24.95" customHeight="1" spans="1:15">
      <c r="A16" s="71"/>
      <c r="B16" s="7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ht="24.95" customHeight="1" spans="1:15">
      <c r="A17" s="71"/>
      <c r="B17" s="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ht="24.95" customHeight="1" spans="1:15">
      <c r="A18" s="80" t="s">
        <v>81</v>
      </c>
      <c r="B18" s="79"/>
      <c r="C18" s="70"/>
      <c r="D18" s="70"/>
      <c r="E18" s="70"/>
      <c r="F18" s="70"/>
      <c r="G18" s="70"/>
      <c r="H18" s="70"/>
      <c r="I18" s="70"/>
      <c r="J18" s="70"/>
      <c r="K18" s="64">
        <v>5500</v>
      </c>
      <c r="L18" s="64"/>
      <c r="M18" s="64">
        <v>5500</v>
      </c>
      <c r="N18" s="70"/>
      <c r="O18" s="70"/>
    </row>
    <row r="20" spans="1:10">
      <c r="A20" s="72" t="s">
        <v>82</v>
      </c>
      <c r="B20" s="72"/>
      <c r="C20" s="72"/>
      <c r="D20" s="72"/>
      <c r="E20" s="72"/>
      <c r="F20" s="72"/>
      <c r="G20" s="72"/>
      <c r="H20" s="72"/>
      <c r="I20" s="72"/>
      <c r="J20" s="72"/>
    </row>
    <row r="21" ht="23.25" customHeight="1" spans="1:15">
      <c r="A21" s="72" t="s">
        <v>83</v>
      </c>
      <c r="B21" s="72"/>
      <c r="C21" s="72"/>
      <c r="D21" s="72"/>
      <c r="E21" s="72"/>
      <c r="F21" s="72"/>
      <c r="G21" s="72"/>
      <c r="H21" s="72"/>
      <c r="I21" s="72"/>
      <c r="J21" s="72"/>
      <c r="K21" s="81"/>
      <c r="L21" s="81"/>
      <c r="M21" s="81"/>
      <c r="N21" s="81"/>
      <c r="O21" s="81"/>
    </row>
  </sheetData>
  <mergeCells count="7">
    <mergeCell ref="A2:O2"/>
    <mergeCell ref="C4:J4"/>
    <mergeCell ref="K4:O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A3" sqref="A3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3.7142857142857" customWidth="1"/>
    <col min="8" max="8" width="11.4285714285714" customWidth="1"/>
    <col min="10" max="10" width="9.28571428571429" customWidth="1"/>
    <col min="11" max="11" width="9.57142857142857" customWidth="1"/>
    <col min="12" max="12" width="10.1428571428571" customWidth="1"/>
    <col min="13" max="13" width="9.42857142857143" customWidth="1"/>
    <col min="14" max="14" width="12.8571428571429" customWidth="1"/>
  </cols>
  <sheetData>
    <row r="1" ht="22.5" customHeight="1" spans="1:2">
      <c r="A1" s="56" t="s">
        <v>64</v>
      </c>
      <c r="B1" s="56"/>
    </row>
    <row r="2" ht="24" customHeight="1" spans="1:15">
      <c r="A2" s="57" t="s">
        <v>134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73"/>
    </row>
    <row r="3" ht="17.25" customHeight="1" spans="1:14">
      <c r="A3" s="56" t="s">
        <v>11</v>
      </c>
      <c r="B3" s="56"/>
      <c r="C3" s="77"/>
      <c r="D3" s="78"/>
      <c r="E3" s="78"/>
      <c r="F3" s="78"/>
      <c r="G3" s="78"/>
      <c r="H3" s="78"/>
      <c r="I3" s="78"/>
      <c r="J3" s="78"/>
      <c r="K3" s="78"/>
      <c r="L3" s="56"/>
      <c r="N3" s="56" t="s">
        <v>12</v>
      </c>
    </row>
    <row r="4" ht="23.25" customHeight="1" spans="1:14">
      <c r="A4" s="59" t="s">
        <v>66</v>
      </c>
      <c r="B4" s="59" t="s">
        <v>67</v>
      </c>
      <c r="C4" s="65" t="s">
        <v>58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ht="42" customHeight="1" spans="1:14">
      <c r="A5" s="64"/>
      <c r="B5" s="64"/>
      <c r="C5" s="65" t="s">
        <v>126</v>
      </c>
      <c r="D5" s="65" t="s">
        <v>127</v>
      </c>
      <c r="E5" s="65" t="s">
        <v>128</v>
      </c>
      <c r="F5" s="65" t="s">
        <v>135</v>
      </c>
      <c r="G5" s="65" t="s">
        <v>136</v>
      </c>
      <c r="H5" s="65" t="s">
        <v>137</v>
      </c>
      <c r="I5" s="65" t="s">
        <v>138</v>
      </c>
      <c r="J5" s="65" t="s">
        <v>129</v>
      </c>
      <c r="K5" s="65" t="s">
        <v>130</v>
      </c>
      <c r="L5" s="65" t="s">
        <v>131</v>
      </c>
      <c r="M5" s="65" t="s">
        <v>132</v>
      </c>
      <c r="N5" s="65" t="s">
        <v>133</v>
      </c>
    </row>
    <row r="6" ht="27" customHeight="1" spans="1:14">
      <c r="A6" s="66"/>
      <c r="B6" s="66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ht="24.95" customHeight="1" spans="1:14">
      <c r="A7" s="68"/>
      <c r="B7" s="68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ht="24.95" customHeight="1" spans="1:14">
      <c r="A8" s="69"/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ht="24.95" customHeight="1" spans="1:14">
      <c r="A9" s="69"/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ht="24.95" customHeight="1" spans="1:14">
      <c r="A10" s="69"/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ht="24.95" customHeight="1" spans="1:14">
      <c r="A11" s="69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ht="24.95" customHeight="1" spans="1:14">
      <c r="A12" s="69"/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ht="24.95" customHeight="1" spans="1:14">
      <c r="A13" s="69"/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</row>
    <row r="14" ht="24.95" customHeight="1" spans="1:14">
      <c r="A14" s="71"/>
      <c r="B14" s="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ht="24.95" customHeight="1" spans="1:14">
      <c r="A15" s="71"/>
      <c r="B15" s="7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ht="24.95" customHeight="1" spans="1:14">
      <c r="A16" s="71"/>
      <c r="B16" s="7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ht="24.95" customHeight="1" spans="1:14">
      <c r="A17" s="71"/>
      <c r="B17" s="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ht="24.95" customHeight="1" spans="1:14">
      <c r="A18" s="79" t="s">
        <v>81</v>
      </c>
      <c r="B18" s="7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20" spans="1:14">
      <c r="A20" s="72" t="s">
        <v>82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ht="23.25" customHeight="1" spans="1:14">
      <c r="A21" s="72" t="s">
        <v>83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</row>
  </sheetData>
  <mergeCells count="6">
    <mergeCell ref="A2:N2"/>
    <mergeCell ref="C4:N4"/>
    <mergeCell ref="A20:N20"/>
    <mergeCell ref="A21:N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H10" sqref="H10"/>
    </sheetView>
  </sheetViews>
  <sheetFormatPr defaultColWidth="9.14285714285714" defaultRowHeight="12.75"/>
  <cols>
    <col min="1" max="10" width="14.5714285714286" customWidth="1"/>
  </cols>
  <sheetData>
    <row r="1" ht="22.5" customHeight="1" spans="1:5">
      <c r="A1" s="56" t="s">
        <v>64</v>
      </c>
      <c r="B1" s="56"/>
      <c r="C1" s="56"/>
      <c r="D1" s="56"/>
      <c r="E1" s="56"/>
    </row>
    <row r="2" ht="24" customHeight="1" spans="1:11">
      <c r="A2" s="57" t="s">
        <v>139</v>
      </c>
      <c r="B2" s="57"/>
      <c r="C2" s="57"/>
      <c r="D2" s="57"/>
      <c r="E2" s="57"/>
      <c r="F2" s="57"/>
      <c r="G2" s="57"/>
      <c r="H2" s="57"/>
      <c r="I2" s="57"/>
      <c r="J2" s="57"/>
      <c r="K2" s="73"/>
    </row>
    <row r="3" ht="17.25" customHeight="1" spans="1:10">
      <c r="A3" s="56" t="s">
        <v>11</v>
      </c>
      <c r="B3" s="56"/>
      <c r="C3" s="56"/>
      <c r="D3" s="56"/>
      <c r="E3" s="56"/>
      <c r="G3" s="58"/>
      <c r="H3" s="58"/>
      <c r="I3" s="58"/>
      <c r="J3" s="56" t="s">
        <v>12</v>
      </c>
    </row>
    <row r="4" ht="23.25" customHeight="1" spans="1:10">
      <c r="A4" s="59" t="s">
        <v>66</v>
      </c>
      <c r="B4" s="59" t="s">
        <v>67</v>
      </c>
      <c r="C4" s="60" t="s">
        <v>140</v>
      </c>
      <c r="D4" s="61"/>
      <c r="E4" s="61"/>
      <c r="F4" s="62" t="s">
        <v>59</v>
      </c>
      <c r="G4" s="63"/>
      <c r="H4" s="63"/>
      <c r="I4" s="63"/>
      <c r="J4" s="74"/>
    </row>
    <row r="5" ht="42" customHeight="1" spans="1:10">
      <c r="A5" s="64"/>
      <c r="B5" s="64"/>
      <c r="C5" s="65" t="s">
        <v>69</v>
      </c>
      <c r="D5" s="65" t="s">
        <v>141</v>
      </c>
      <c r="E5" s="65" t="s">
        <v>142</v>
      </c>
      <c r="F5" s="65" t="s">
        <v>69</v>
      </c>
      <c r="G5" s="65" t="s">
        <v>141</v>
      </c>
      <c r="H5" s="65" t="s">
        <v>143</v>
      </c>
      <c r="I5" s="65" t="s">
        <v>144</v>
      </c>
      <c r="J5" s="65" t="s">
        <v>142</v>
      </c>
    </row>
    <row r="6" ht="27" customHeight="1" spans="1:10">
      <c r="A6" s="66"/>
      <c r="B6" s="66"/>
      <c r="C6" s="64"/>
      <c r="D6" s="64"/>
      <c r="E6" s="64"/>
      <c r="F6" s="67">
        <f>G6+H6+I6+J6</f>
        <v>18205</v>
      </c>
      <c r="G6" s="67"/>
      <c r="H6" s="67">
        <v>18205</v>
      </c>
      <c r="I6" s="67"/>
      <c r="J6" s="67"/>
    </row>
    <row r="7" ht="24.95" customHeight="1" spans="1:10">
      <c r="A7" s="68"/>
      <c r="B7" s="64"/>
      <c r="C7" s="69"/>
      <c r="D7" s="69"/>
      <c r="E7" s="69"/>
      <c r="F7" s="64"/>
      <c r="G7" s="64"/>
      <c r="H7" s="64"/>
      <c r="I7" s="64"/>
      <c r="J7" s="64"/>
    </row>
    <row r="8" ht="24.95" customHeight="1" spans="1:10">
      <c r="A8" s="69"/>
      <c r="B8" s="69"/>
      <c r="C8" s="69"/>
      <c r="D8" s="69"/>
      <c r="E8" s="69"/>
      <c r="F8" s="70"/>
      <c r="G8" s="70"/>
      <c r="H8" s="70"/>
      <c r="I8" s="70"/>
      <c r="J8" s="70"/>
    </row>
    <row r="9" ht="24.95" customHeight="1" spans="1:10">
      <c r="A9" s="69"/>
      <c r="B9" s="69"/>
      <c r="C9" s="69"/>
      <c r="D9" s="69"/>
      <c r="E9" s="69"/>
      <c r="F9" s="70"/>
      <c r="G9" s="70"/>
      <c r="H9" s="70"/>
      <c r="I9" s="70"/>
      <c r="J9" s="70"/>
    </row>
    <row r="10" ht="24.95" customHeight="1" spans="1:10">
      <c r="A10" s="69"/>
      <c r="B10" s="69"/>
      <c r="C10" s="69"/>
      <c r="D10" s="69"/>
      <c r="E10" s="69"/>
      <c r="F10" s="70"/>
      <c r="G10" s="70"/>
      <c r="H10" s="70"/>
      <c r="I10" s="70"/>
      <c r="J10" s="70"/>
    </row>
    <row r="11" ht="24.95" customHeight="1" spans="1:11">
      <c r="A11" s="69"/>
      <c r="B11" s="69"/>
      <c r="C11" s="69"/>
      <c r="D11" s="69"/>
      <c r="E11" s="69"/>
      <c r="F11" s="70"/>
      <c r="G11" s="70"/>
      <c r="H11" s="70"/>
      <c r="I11" s="70"/>
      <c r="J11" s="70"/>
      <c r="K11" s="75"/>
    </row>
    <row r="12" ht="24.95" customHeight="1" spans="1:10">
      <c r="A12" s="69"/>
      <c r="B12" s="69"/>
      <c r="C12" s="69"/>
      <c r="D12" s="69"/>
      <c r="E12" s="69"/>
      <c r="F12" s="70"/>
      <c r="G12" s="70"/>
      <c r="H12" s="70"/>
      <c r="I12" s="70"/>
      <c r="J12" s="70"/>
    </row>
    <row r="13" ht="24.95" customHeight="1" spans="1:10">
      <c r="A13" s="69"/>
      <c r="B13" s="69"/>
      <c r="C13" s="69"/>
      <c r="D13" s="69"/>
      <c r="E13" s="69"/>
      <c r="F13" s="70"/>
      <c r="G13" s="70"/>
      <c r="H13" s="70"/>
      <c r="I13" s="70"/>
      <c r="J13" s="70"/>
    </row>
    <row r="14" ht="24.95" customHeight="1" spans="1:10">
      <c r="A14" s="71"/>
      <c r="B14" s="71"/>
      <c r="C14" s="71"/>
      <c r="D14" s="71"/>
      <c r="E14" s="71"/>
      <c r="F14" s="70"/>
      <c r="G14" s="70"/>
      <c r="H14" s="70"/>
      <c r="I14" s="70"/>
      <c r="J14" s="70"/>
    </row>
    <row r="15" ht="24.95" customHeight="1" spans="1:10">
      <c r="A15" s="71"/>
      <c r="B15" s="71"/>
      <c r="C15" s="71"/>
      <c r="D15" s="71"/>
      <c r="E15" s="71"/>
      <c r="F15" s="70"/>
      <c r="G15" s="70"/>
      <c r="H15" s="70"/>
      <c r="I15" s="70"/>
      <c r="J15" s="70"/>
    </row>
    <row r="16" ht="24.95" customHeight="1" spans="1:10">
      <c r="A16" s="71"/>
      <c r="B16" s="71"/>
      <c r="C16" s="71"/>
      <c r="D16" s="71"/>
      <c r="E16" s="71"/>
      <c r="F16" s="70"/>
      <c r="G16" s="70"/>
      <c r="H16" s="70"/>
      <c r="I16" s="70"/>
      <c r="J16" s="70"/>
    </row>
    <row r="17" ht="24.95" customHeight="1" spans="1:10">
      <c r="A17" s="71"/>
      <c r="B17" s="71"/>
      <c r="C17" s="71"/>
      <c r="D17" s="71"/>
      <c r="E17" s="71"/>
      <c r="F17" s="70"/>
      <c r="G17" s="70"/>
      <c r="H17" s="70"/>
      <c r="I17" s="70"/>
      <c r="J17" s="70"/>
    </row>
    <row r="18" s="55" customFormat="1" ht="24.95" customHeight="1" spans="1:10">
      <c r="A18" s="51" t="s">
        <v>81</v>
      </c>
      <c r="B18" s="51"/>
      <c r="C18" s="51"/>
      <c r="D18" s="51"/>
      <c r="E18" s="51"/>
      <c r="F18" s="68"/>
      <c r="G18" s="68"/>
      <c r="H18" s="68"/>
      <c r="I18" s="68"/>
      <c r="J18" s="76"/>
    </row>
    <row r="20" spans="1:10">
      <c r="A20" s="72" t="s">
        <v>82</v>
      </c>
      <c r="B20" s="72"/>
      <c r="C20" s="72"/>
      <c r="D20" s="72"/>
      <c r="E20" s="72"/>
      <c r="F20" s="72"/>
      <c r="G20" s="72"/>
      <c r="H20" s="72"/>
      <c r="I20" s="72"/>
      <c r="J20" s="72"/>
    </row>
    <row r="21" ht="23.25" customHeight="1" spans="1:10">
      <c r="A21" s="72" t="s">
        <v>83</v>
      </c>
      <c r="B21" s="72"/>
      <c r="C21" s="72"/>
      <c r="D21" s="72"/>
      <c r="E21" s="72"/>
      <c r="F21" s="72"/>
      <c r="G21" s="72"/>
      <c r="H21" s="72"/>
      <c r="I21" s="72"/>
      <c r="J21" s="72"/>
    </row>
  </sheetData>
  <mergeCells count="7">
    <mergeCell ref="A2:J2"/>
    <mergeCell ref="C4:E4"/>
    <mergeCell ref="F4:J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SheetLayoutView="60" workbookViewId="0">
      <selection activeCell="H10" sqref="H10"/>
    </sheetView>
  </sheetViews>
  <sheetFormatPr defaultColWidth="9.14285714285714" defaultRowHeight="12.75" outlineLevelRow="7"/>
  <cols>
    <col min="1" max="1" width="11.1428571428571" style="40" customWidth="1"/>
    <col min="2" max="2" width="10.8571428571429" customWidth="1"/>
    <col min="3" max="3" width="10" customWidth="1"/>
    <col min="4" max="4" width="10.2857142857143" customWidth="1"/>
    <col min="5" max="5" width="16.5714285714286" customWidth="1"/>
    <col min="6" max="6" width="11.1428571428571" customWidth="1"/>
    <col min="7" max="7" width="10.4285714285714" customWidth="1"/>
    <col min="8" max="8" width="12.2857142857143" customWidth="1"/>
    <col min="9" max="9" width="16.1428571428571" customWidth="1"/>
  </cols>
  <sheetData>
    <row r="1" ht="27" customHeight="1" spans="1:1">
      <c r="A1" s="41" t="s">
        <v>145</v>
      </c>
    </row>
    <row r="2" ht="45" customHeight="1" spans="1:9">
      <c r="A2" s="42" t="s">
        <v>146</v>
      </c>
      <c r="B2" s="43"/>
      <c r="C2" s="43"/>
      <c r="D2" s="43"/>
      <c r="E2" s="43"/>
      <c r="F2" s="43"/>
      <c r="G2" s="43"/>
      <c r="H2" s="43"/>
      <c r="I2" s="43"/>
    </row>
    <row r="3" ht="45" customHeight="1" spans="1:9">
      <c r="A3" s="44" t="s">
        <v>2</v>
      </c>
      <c r="B3" s="45"/>
      <c r="C3" s="45"/>
      <c r="D3" s="45"/>
      <c r="E3" s="45"/>
      <c r="F3" s="45"/>
      <c r="G3" s="45"/>
      <c r="H3" s="46" t="s">
        <v>12</v>
      </c>
      <c r="I3" s="46"/>
    </row>
    <row r="4" ht="51.75" customHeight="1" spans="1:9">
      <c r="A4" s="47" t="s">
        <v>147</v>
      </c>
      <c r="B4" s="48" t="s">
        <v>148</v>
      </c>
      <c r="C4" s="48"/>
      <c r="D4" s="48"/>
      <c r="E4" s="48"/>
      <c r="F4" s="48" t="s">
        <v>149</v>
      </c>
      <c r="G4" s="48"/>
      <c r="H4" s="48"/>
      <c r="I4" s="48"/>
    </row>
    <row r="5" ht="52.5" customHeight="1" spans="1:9">
      <c r="A5" s="49"/>
      <c r="B5" s="50" t="s">
        <v>150</v>
      </c>
      <c r="C5" s="50" t="s">
        <v>17</v>
      </c>
      <c r="D5" s="50" t="s">
        <v>18</v>
      </c>
      <c r="E5" s="50" t="s">
        <v>151</v>
      </c>
      <c r="F5" s="50" t="s">
        <v>150</v>
      </c>
      <c r="G5" s="50" t="s">
        <v>17</v>
      </c>
      <c r="H5" s="50" t="s">
        <v>18</v>
      </c>
      <c r="I5" s="50" t="s">
        <v>151</v>
      </c>
    </row>
    <row r="6" ht="48" customHeight="1" spans="1:9">
      <c r="A6" s="51">
        <v>0</v>
      </c>
      <c r="B6" s="52">
        <v>0</v>
      </c>
      <c r="C6" s="52">
        <v>0</v>
      </c>
      <c r="D6" s="52"/>
      <c r="E6" s="52"/>
      <c r="F6" s="52">
        <f>G6</f>
        <v>20000</v>
      </c>
      <c r="G6" s="52">
        <v>20000</v>
      </c>
      <c r="H6" s="52">
        <v>18454</v>
      </c>
      <c r="I6" s="52"/>
    </row>
    <row r="8" ht="27" customHeight="1" spans="1:9">
      <c r="A8" s="53"/>
      <c r="B8" s="54"/>
      <c r="C8" s="54"/>
      <c r="D8" s="54"/>
      <c r="E8" s="54"/>
      <c r="F8" s="54"/>
      <c r="G8" s="54"/>
      <c r="H8" s="54"/>
      <c r="I8" s="54"/>
    </row>
  </sheetData>
  <mergeCells count="6">
    <mergeCell ref="A2:I2"/>
    <mergeCell ref="H3:I3"/>
    <mergeCell ref="B4:E4"/>
    <mergeCell ref="F4:I4"/>
    <mergeCell ref="A8:I8"/>
    <mergeCell ref="A4:A5"/>
  </mergeCells>
  <printOptions horizontalCentered="1" verticalCentered="1"/>
  <pageMargins left="0.47" right="0.39" top="1" bottom="1" header="0.5" footer="0.5"/>
  <pageSetup paperSize="9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zoomScaleSheetLayoutView="60" workbookViewId="0">
      <selection activeCell="I19" sqref="I19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28" customWidth="1"/>
    <col min="6" max="6" width="9.14285714285714" style="28"/>
    <col min="7" max="10" width="9.14285714285714" style="1"/>
    <col min="11" max="11" width="10.5714285714286" style="1" customWidth="1"/>
    <col min="12" max="12" width="22.4285714285714" style="1" customWidth="1"/>
    <col min="13" max="16384" width="9.14285714285714" style="1"/>
  </cols>
  <sheetData>
    <row r="1" ht="18.75" customHeight="1" spans="1:2">
      <c r="A1" s="2" t="s">
        <v>152</v>
      </c>
      <c r="B1" s="3"/>
    </row>
    <row r="2" ht="29" customHeight="1" spans="1:12">
      <c r="A2" s="29" t="s">
        <v>153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6" t="s">
        <v>154</v>
      </c>
      <c r="B3" s="6"/>
      <c r="C3" s="8" t="s">
        <v>2</v>
      </c>
      <c r="D3" s="8"/>
      <c r="E3" s="7"/>
      <c r="F3" s="7"/>
      <c r="G3" s="8"/>
      <c r="H3" s="8"/>
      <c r="I3" s="8"/>
      <c r="J3" s="8"/>
      <c r="K3" s="8"/>
      <c r="L3" s="8"/>
    </row>
    <row r="4" spans="1:12">
      <c r="A4" s="8" t="s">
        <v>155</v>
      </c>
      <c r="B4" s="8"/>
      <c r="C4" s="8"/>
      <c r="D4" s="8"/>
      <c r="E4" s="7"/>
      <c r="F4" s="7"/>
      <c r="G4" s="8"/>
      <c r="H4" s="8"/>
      <c r="I4" s="8"/>
      <c r="J4" s="8"/>
      <c r="K4" s="8"/>
      <c r="L4" s="8" t="s">
        <v>12</v>
      </c>
    </row>
    <row r="5" ht="16.5" customHeight="1" spans="1:12">
      <c r="A5" s="9" t="s">
        <v>156</v>
      </c>
      <c r="B5" s="9"/>
      <c r="C5" s="9" t="s">
        <v>157</v>
      </c>
      <c r="D5" s="9" t="s">
        <v>158</v>
      </c>
      <c r="E5" s="9" t="s">
        <v>159</v>
      </c>
      <c r="F5" s="9"/>
      <c r="G5" s="9"/>
      <c r="H5" s="9"/>
      <c r="I5" s="9"/>
      <c r="J5" s="9"/>
      <c r="K5" s="9"/>
      <c r="L5" s="9" t="s">
        <v>160</v>
      </c>
    </row>
    <row r="6" ht="15" customHeight="1" spans="1:12">
      <c r="A6" s="9"/>
      <c r="B6" s="9"/>
      <c r="C6" s="9"/>
      <c r="D6" s="9"/>
      <c r="E6" s="9" t="s">
        <v>161</v>
      </c>
      <c r="F6" s="9" t="s">
        <v>162</v>
      </c>
      <c r="G6" s="9"/>
      <c r="H6" s="9" t="s">
        <v>163</v>
      </c>
      <c r="I6" s="9"/>
      <c r="J6" s="9" t="s">
        <v>164</v>
      </c>
      <c r="K6" s="9" t="s">
        <v>165</v>
      </c>
      <c r="L6" s="9"/>
    </row>
    <row r="7" ht="21" customHeight="1" spans="1:12">
      <c r="A7" s="9"/>
      <c r="B7" s="9"/>
      <c r="C7" s="9"/>
      <c r="D7" s="9"/>
      <c r="E7" s="9"/>
      <c r="F7" s="9" t="s">
        <v>166</v>
      </c>
      <c r="G7" s="9" t="s">
        <v>167</v>
      </c>
      <c r="H7" s="9" t="s">
        <v>168</v>
      </c>
      <c r="I7" s="9" t="s">
        <v>169</v>
      </c>
      <c r="J7" s="9"/>
      <c r="K7" s="9"/>
      <c r="L7" s="9"/>
    </row>
    <row r="8" ht="24.95" customHeight="1" spans="1:12">
      <c r="A8" s="9"/>
      <c r="B8" s="9" t="s">
        <v>170</v>
      </c>
      <c r="C8" s="9" t="s">
        <v>171</v>
      </c>
      <c r="D8" s="30" t="s">
        <v>171</v>
      </c>
      <c r="E8" s="9"/>
      <c r="F8" s="9">
        <f>F10+F9+F11</f>
        <v>57140</v>
      </c>
      <c r="G8" s="31"/>
      <c r="H8" s="31"/>
      <c r="I8" s="31"/>
      <c r="J8" s="31"/>
      <c r="K8" s="31"/>
      <c r="L8" s="31"/>
    </row>
    <row r="9" ht="21.75" customHeight="1" spans="1:12">
      <c r="A9" s="32" t="s">
        <v>172</v>
      </c>
      <c r="B9" s="33" t="s">
        <v>173</v>
      </c>
      <c r="C9" s="32">
        <v>6</v>
      </c>
      <c r="D9" s="9" t="s">
        <v>174</v>
      </c>
      <c r="E9" s="32"/>
      <c r="F9" s="32">
        <v>23940</v>
      </c>
      <c r="G9" s="12"/>
      <c r="H9" s="12"/>
      <c r="I9" s="12"/>
      <c r="J9" s="12"/>
      <c r="K9" s="12"/>
      <c r="L9" s="12"/>
    </row>
    <row r="10" ht="20.25" customHeight="1" spans="1:12">
      <c r="A10" s="32"/>
      <c r="B10" s="34" t="s">
        <v>175</v>
      </c>
      <c r="C10" s="23">
        <v>10</v>
      </c>
      <c r="D10" s="9" t="s">
        <v>174</v>
      </c>
      <c r="E10" s="23"/>
      <c r="F10" s="23">
        <v>24000</v>
      </c>
      <c r="G10" s="15"/>
      <c r="H10" s="15"/>
      <c r="I10" s="15"/>
      <c r="J10" s="15"/>
      <c r="K10" s="15"/>
      <c r="L10" s="15"/>
    </row>
    <row r="11" ht="24.95" customHeight="1" spans="1:12">
      <c r="A11" s="32"/>
      <c r="B11" s="34" t="s">
        <v>176</v>
      </c>
      <c r="C11" s="23">
        <v>40</v>
      </c>
      <c r="D11" s="35" t="s">
        <v>177</v>
      </c>
      <c r="E11" s="23"/>
      <c r="F11" s="23">
        <v>9200</v>
      </c>
      <c r="G11" s="15"/>
      <c r="H11" s="15"/>
      <c r="I11" s="15"/>
      <c r="J11" s="15"/>
      <c r="K11" s="15"/>
      <c r="L11" s="15"/>
    </row>
    <row r="12" ht="24.95" customHeight="1" spans="1:12">
      <c r="A12" s="32"/>
      <c r="B12" s="34" t="s">
        <v>178</v>
      </c>
      <c r="C12" s="23"/>
      <c r="D12" s="35"/>
      <c r="E12" s="23"/>
      <c r="F12" s="23"/>
      <c r="G12" s="15"/>
      <c r="H12" s="15"/>
      <c r="I12" s="15"/>
      <c r="J12" s="15"/>
      <c r="K12" s="15"/>
      <c r="L12" s="15"/>
    </row>
    <row r="13" ht="24.95" customHeight="1" spans="1:12">
      <c r="A13" s="32"/>
      <c r="B13" s="34" t="s">
        <v>179</v>
      </c>
      <c r="C13" s="23"/>
      <c r="D13" s="35"/>
      <c r="E13" s="23"/>
      <c r="F13" s="23"/>
      <c r="G13" s="15"/>
      <c r="H13" s="15"/>
      <c r="I13" s="15"/>
      <c r="J13" s="15"/>
      <c r="K13" s="15"/>
      <c r="L13" s="15"/>
    </row>
    <row r="14" ht="19.5" customHeight="1" spans="1:12">
      <c r="A14" s="32"/>
      <c r="B14" s="34" t="s">
        <v>180</v>
      </c>
      <c r="C14" s="23"/>
      <c r="D14" s="35"/>
      <c r="E14" s="23"/>
      <c r="F14" s="23"/>
      <c r="G14" s="15"/>
      <c r="H14" s="15"/>
      <c r="I14" s="15"/>
      <c r="J14" s="15"/>
      <c r="K14" s="15"/>
      <c r="L14" s="15"/>
    </row>
    <row r="15" ht="24.95" customHeight="1" spans="1:12">
      <c r="A15" s="32"/>
      <c r="B15" s="34" t="s">
        <v>181</v>
      </c>
      <c r="C15" s="23"/>
      <c r="D15" s="23"/>
      <c r="E15" s="23"/>
      <c r="F15" s="23"/>
      <c r="G15" s="15"/>
      <c r="H15" s="15"/>
      <c r="I15" s="15"/>
      <c r="J15" s="15"/>
      <c r="K15" s="15"/>
      <c r="L15" s="15"/>
    </row>
    <row r="16" ht="24.95" customHeight="1" spans="1:12">
      <c r="A16" s="32"/>
      <c r="B16" s="34" t="s">
        <v>182</v>
      </c>
      <c r="C16" s="23"/>
      <c r="D16" s="23"/>
      <c r="E16" s="23"/>
      <c r="F16" s="23"/>
      <c r="G16" s="15"/>
      <c r="H16" s="15"/>
      <c r="I16" s="15"/>
      <c r="J16" s="15"/>
      <c r="K16" s="15"/>
      <c r="L16" s="15"/>
    </row>
    <row r="17" ht="24.95" customHeight="1" spans="1:12">
      <c r="A17" s="32"/>
      <c r="B17" s="34" t="s">
        <v>183</v>
      </c>
      <c r="C17" s="23"/>
      <c r="D17" s="23"/>
      <c r="E17" s="23"/>
      <c r="F17" s="23"/>
      <c r="G17" s="15"/>
      <c r="H17" s="15"/>
      <c r="I17" s="15"/>
      <c r="J17" s="15"/>
      <c r="K17" s="15"/>
      <c r="L17" s="15"/>
    </row>
    <row r="18" ht="24.95" customHeight="1" spans="1:12">
      <c r="A18" s="32"/>
      <c r="B18" s="34" t="s">
        <v>184</v>
      </c>
      <c r="C18" s="23"/>
      <c r="D18" s="23"/>
      <c r="E18" s="23"/>
      <c r="F18" s="23"/>
      <c r="G18" s="15"/>
      <c r="H18" s="15"/>
      <c r="I18" s="15"/>
      <c r="J18" s="15"/>
      <c r="K18" s="15"/>
      <c r="L18" s="15"/>
    </row>
    <row r="19" ht="20.25" customHeight="1" spans="1:12">
      <c r="A19" s="32"/>
      <c r="B19" s="33" t="s">
        <v>185</v>
      </c>
      <c r="C19" s="23"/>
      <c r="D19" s="23"/>
      <c r="E19" s="23"/>
      <c r="F19" s="23"/>
      <c r="G19" s="15"/>
      <c r="H19" s="15"/>
      <c r="I19" s="15"/>
      <c r="J19" s="15"/>
      <c r="K19" s="15"/>
      <c r="L19" s="15"/>
    </row>
    <row r="20" ht="21.75" customHeight="1" spans="1:12">
      <c r="A20" s="32"/>
      <c r="B20" s="36" t="s">
        <v>186</v>
      </c>
      <c r="C20" s="23"/>
      <c r="D20" s="23"/>
      <c r="E20" s="23"/>
      <c r="F20" s="23"/>
      <c r="G20" s="15"/>
      <c r="H20" s="15"/>
      <c r="I20" s="15"/>
      <c r="J20" s="15"/>
      <c r="K20" s="15"/>
      <c r="L20" s="15"/>
    </row>
    <row r="21" ht="19.5" customHeight="1" spans="1:12">
      <c r="A21" s="32"/>
      <c r="B21" s="33" t="s">
        <v>187</v>
      </c>
      <c r="C21" s="23"/>
      <c r="D21" s="23"/>
      <c r="E21" s="23"/>
      <c r="F21" s="23"/>
      <c r="G21" s="15"/>
      <c r="H21" s="15"/>
      <c r="I21" s="15"/>
      <c r="J21" s="15"/>
      <c r="K21" s="15"/>
      <c r="L21" s="15"/>
    </row>
    <row r="22" ht="20.25" customHeight="1" spans="1:12">
      <c r="A22" s="32"/>
      <c r="B22" s="36" t="s">
        <v>188</v>
      </c>
      <c r="C22" s="23"/>
      <c r="D22" s="23"/>
      <c r="E22" s="23"/>
      <c r="F22" s="23"/>
      <c r="G22" s="15"/>
      <c r="H22" s="15"/>
      <c r="I22" s="15"/>
      <c r="J22" s="15"/>
      <c r="K22" s="15"/>
      <c r="L22" s="15"/>
    </row>
    <row r="23" ht="21" customHeight="1" spans="1:12">
      <c r="A23" s="32"/>
      <c r="B23" s="33" t="s">
        <v>189</v>
      </c>
      <c r="C23" s="23"/>
      <c r="D23" s="23"/>
      <c r="E23" s="23"/>
      <c r="F23" s="23"/>
      <c r="G23" s="15"/>
      <c r="H23" s="15"/>
      <c r="I23" s="15"/>
      <c r="J23" s="15"/>
      <c r="K23" s="15"/>
      <c r="L23" s="15"/>
    </row>
    <row r="24" ht="21" customHeight="1" spans="1:12">
      <c r="A24" s="26" t="s">
        <v>190</v>
      </c>
      <c r="B24" s="26"/>
      <c r="C24" s="26"/>
      <c r="D24" s="26"/>
      <c r="E24" s="37"/>
      <c r="F24" s="37"/>
      <c r="G24" s="26"/>
      <c r="H24" s="26"/>
      <c r="I24" s="26"/>
      <c r="J24" s="26"/>
      <c r="K24" s="26"/>
      <c r="L24" s="26"/>
    </row>
    <row r="25" ht="11.25" customHeight="1" spans="1:12">
      <c r="A25" s="38"/>
      <c r="B25" s="38"/>
      <c r="C25" s="38"/>
      <c r="D25" s="38"/>
      <c r="E25" s="39"/>
      <c r="F25" s="39"/>
      <c r="G25" s="38"/>
      <c r="H25" s="38"/>
      <c r="I25" s="38"/>
      <c r="J25" s="38"/>
      <c r="K25" s="38"/>
      <c r="L25" s="38"/>
    </row>
    <row r="26" ht="11.25" customHeight="1" spans="1:12">
      <c r="A26" s="38"/>
      <c r="B26" s="38"/>
      <c r="C26" s="38"/>
      <c r="D26" s="38"/>
      <c r="E26" s="39"/>
      <c r="F26" s="39"/>
      <c r="G26" s="38"/>
      <c r="H26" s="38"/>
      <c r="I26" s="38"/>
      <c r="J26" s="38"/>
      <c r="K26" s="38"/>
      <c r="L26" s="38"/>
    </row>
    <row r="27" ht="11.25" customHeight="1" spans="1:12">
      <c r="A27" s="38"/>
      <c r="B27" s="38"/>
      <c r="C27" s="38"/>
      <c r="D27" s="38"/>
      <c r="E27" s="39"/>
      <c r="F27" s="39"/>
      <c r="G27" s="38"/>
      <c r="H27" s="38"/>
      <c r="I27" s="38"/>
      <c r="J27" s="38"/>
      <c r="K27" s="38"/>
      <c r="L27" s="38"/>
    </row>
    <row r="28" ht="11.25" customHeight="1" spans="1:12">
      <c r="A28" s="38"/>
      <c r="B28" s="38"/>
      <c r="C28" s="38"/>
      <c r="D28" s="38"/>
      <c r="E28" s="39"/>
      <c r="F28" s="39"/>
      <c r="G28" s="38"/>
      <c r="H28" s="38"/>
      <c r="I28" s="38"/>
      <c r="J28" s="38"/>
      <c r="K28" s="38"/>
      <c r="L28" s="38"/>
    </row>
    <row r="29" ht="11.25" customHeight="1" spans="1:12">
      <c r="A29" s="38"/>
      <c r="B29" s="38"/>
      <c r="C29" s="38"/>
      <c r="D29" s="38"/>
      <c r="E29" s="39"/>
      <c r="F29" s="39"/>
      <c r="G29" s="38"/>
      <c r="H29" s="38"/>
      <c r="I29" s="38"/>
      <c r="J29" s="38"/>
      <c r="K29" s="38"/>
      <c r="L29" s="38"/>
    </row>
    <row r="30" ht="11.25" customHeight="1" spans="1:12">
      <c r="A30" s="38"/>
      <c r="B30" s="38"/>
      <c r="C30" s="38"/>
      <c r="D30" s="38"/>
      <c r="E30" s="39"/>
      <c r="F30" s="39"/>
      <c r="G30" s="38"/>
      <c r="H30" s="38"/>
      <c r="I30" s="38"/>
      <c r="J30" s="38"/>
      <c r="K30" s="38"/>
      <c r="L30" s="38"/>
    </row>
  </sheetData>
  <mergeCells count="21">
    <mergeCell ref="A1:B1"/>
    <mergeCell ref="A2:L2"/>
    <mergeCell ref="A3:B3"/>
    <mergeCell ref="E5:K5"/>
    <mergeCell ref="F6:G6"/>
    <mergeCell ref="H6:I6"/>
    <mergeCell ref="A24:L24"/>
    <mergeCell ref="A25:L25"/>
    <mergeCell ref="A26:L26"/>
    <mergeCell ref="A27:L27"/>
    <mergeCell ref="A28:L28"/>
    <mergeCell ref="A29:L29"/>
    <mergeCell ref="A30:L30"/>
    <mergeCell ref="A9:A23"/>
    <mergeCell ref="C5:C7"/>
    <mergeCell ref="D5:D7"/>
    <mergeCell ref="E6:E7"/>
    <mergeCell ref="J6:J7"/>
    <mergeCell ref="K6:K7"/>
    <mergeCell ref="L5:L7"/>
    <mergeCell ref="A5:B7"/>
  </mergeCells>
  <pageMargins left="0.83" right="0.36" top="0.28" bottom="0.22" header="0.22" footer="0.18"/>
  <pageSetup paperSize="9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zoomScaleSheetLayoutView="60" workbookViewId="0">
      <selection activeCell="J11" sqref="J11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22.4285714285714" style="1" customWidth="1"/>
    <col min="13" max="16384" width="9.14285714285714" style="1"/>
  </cols>
  <sheetData>
    <row r="1" ht="20.25" customHeight="1" spans="1:2">
      <c r="A1" s="2" t="s">
        <v>191</v>
      </c>
      <c r="B1" s="3"/>
    </row>
    <row r="2" ht="20.25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1.2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154</v>
      </c>
      <c r="B4" s="6"/>
      <c r="C4" s="7" t="s">
        <v>2</v>
      </c>
      <c r="D4" s="7"/>
      <c r="E4" s="7"/>
      <c r="F4" s="7"/>
      <c r="G4" s="8"/>
      <c r="H4" s="8"/>
      <c r="I4" s="8"/>
      <c r="J4" s="8"/>
      <c r="K4" s="8"/>
      <c r="L4" s="8"/>
    </row>
    <row r="5" spans="1:12">
      <c r="A5" s="8" t="s">
        <v>155</v>
      </c>
      <c r="B5" s="8"/>
      <c r="C5" s="8"/>
      <c r="D5" s="8"/>
      <c r="E5" s="8"/>
      <c r="F5" s="8"/>
      <c r="G5" s="8"/>
      <c r="H5" s="8"/>
      <c r="I5" s="8"/>
      <c r="J5" s="8"/>
      <c r="K5" s="8"/>
      <c r="L5" s="8" t="s">
        <v>12</v>
      </c>
    </row>
    <row r="6" ht="20.25" customHeight="1" spans="1:12">
      <c r="A6" s="9" t="s">
        <v>156</v>
      </c>
      <c r="B6" s="9"/>
      <c r="C6" s="9" t="s">
        <v>157</v>
      </c>
      <c r="D6" s="9" t="s">
        <v>158</v>
      </c>
      <c r="E6" s="9" t="s">
        <v>159</v>
      </c>
      <c r="F6" s="9"/>
      <c r="G6" s="9"/>
      <c r="H6" s="9"/>
      <c r="I6" s="9"/>
      <c r="J6" s="9"/>
      <c r="K6" s="9"/>
      <c r="L6" s="9" t="s">
        <v>160</v>
      </c>
    </row>
    <row r="7" ht="18" customHeight="1" spans="1:12">
      <c r="A7" s="9"/>
      <c r="B7" s="9"/>
      <c r="C7" s="9"/>
      <c r="D7" s="9"/>
      <c r="E7" s="9" t="s">
        <v>161</v>
      </c>
      <c r="F7" s="9" t="s">
        <v>162</v>
      </c>
      <c r="G7" s="9"/>
      <c r="H7" s="9" t="s">
        <v>163</v>
      </c>
      <c r="I7" s="9"/>
      <c r="J7" s="9" t="s">
        <v>164</v>
      </c>
      <c r="K7" s="9" t="s">
        <v>165</v>
      </c>
      <c r="L7" s="9"/>
    </row>
    <row r="8" ht="24.75" customHeight="1" spans="1:12">
      <c r="A8" s="9"/>
      <c r="B8" s="9"/>
      <c r="C8" s="9"/>
      <c r="D8" s="9"/>
      <c r="E8" s="9"/>
      <c r="F8" s="9" t="s">
        <v>166</v>
      </c>
      <c r="G8" s="9" t="s">
        <v>167</v>
      </c>
      <c r="H8" s="9" t="s">
        <v>168</v>
      </c>
      <c r="I8" s="9" t="s">
        <v>169</v>
      </c>
      <c r="J8" s="9"/>
      <c r="K8" s="9"/>
      <c r="L8" s="9"/>
    </row>
    <row r="9" ht="24.95" customHeight="1" spans="1:12">
      <c r="A9" s="10" t="s">
        <v>193</v>
      </c>
      <c r="B9" s="11" t="s">
        <v>194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ht="24.95" customHeight="1" spans="1:12">
      <c r="A10" s="13"/>
      <c r="B10" s="14" t="s">
        <v>195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ht="24.95" customHeight="1" spans="1:12">
      <c r="A11" s="13"/>
      <c r="B11" s="11" t="s">
        <v>196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ht="24.95" customHeight="1" spans="1:12">
      <c r="A12" s="13"/>
      <c r="B12" s="14" t="s">
        <v>178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ht="24.95" customHeight="1" spans="1:12">
      <c r="A13" s="13"/>
      <c r="B13" s="11" t="s">
        <v>179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ht="24.95" customHeight="1" spans="1:12">
      <c r="A14" s="13"/>
      <c r="B14" s="14" t="s">
        <v>180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ht="24.95" customHeight="1" spans="1:12">
      <c r="A15" s="13"/>
      <c r="B15" s="11" t="s">
        <v>181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ht="18.75" customHeight="1" spans="1:12">
      <c r="A16" s="13"/>
      <c r="B16" s="14" t="s">
        <v>182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ht="24.95" customHeight="1" spans="1:12">
      <c r="A17" s="16"/>
      <c r="B17" s="17" t="s">
        <v>62</v>
      </c>
      <c r="C17" s="18" t="s">
        <v>171</v>
      </c>
      <c r="D17" s="18" t="s">
        <v>171</v>
      </c>
      <c r="E17" s="15"/>
      <c r="F17" s="15"/>
      <c r="G17" s="15"/>
      <c r="H17" s="15"/>
      <c r="I17" s="15"/>
      <c r="J17" s="15"/>
      <c r="K17" s="15"/>
      <c r="L17" s="15"/>
    </row>
    <row r="18" ht="24.95" customHeight="1" spans="1:12">
      <c r="A18" s="19" t="s">
        <v>197</v>
      </c>
      <c r="B18" s="11" t="s">
        <v>194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ht="24.95" customHeight="1" spans="1:12">
      <c r="A19" s="20"/>
      <c r="B19" s="14" t="s">
        <v>195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ht="24.95" customHeight="1" spans="1:12">
      <c r="A20" s="20"/>
      <c r="B20" s="11" t="s">
        <v>196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ht="24.95" customHeight="1" spans="1:12">
      <c r="A21" s="20"/>
      <c r="B21" s="14" t="s">
        <v>178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ht="18.75" customHeight="1" spans="1:12">
      <c r="A22" s="20"/>
      <c r="B22" s="11" t="s">
        <v>179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ht="18" customHeight="1" spans="1:12">
      <c r="A23" s="21"/>
      <c r="B23" s="17" t="s">
        <v>62</v>
      </c>
      <c r="C23" s="18" t="s">
        <v>171</v>
      </c>
      <c r="D23" s="18" t="s">
        <v>171</v>
      </c>
      <c r="E23" s="22">
        <v>5500</v>
      </c>
      <c r="F23" s="22">
        <v>5500</v>
      </c>
      <c r="G23" s="15"/>
      <c r="H23" s="15"/>
      <c r="I23" s="15"/>
      <c r="J23" s="15"/>
      <c r="K23" s="15"/>
      <c r="L23" s="15"/>
    </row>
    <row r="24" ht="24.95" customHeight="1" spans="1:12">
      <c r="A24" s="18" t="s">
        <v>198</v>
      </c>
      <c r="B24" s="18"/>
      <c r="C24" s="18" t="s">
        <v>171</v>
      </c>
      <c r="D24" s="18" t="s">
        <v>171</v>
      </c>
      <c r="E24" s="23">
        <v>5500</v>
      </c>
      <c r="F24" s="23">
        <v>5500</v>
      </c>
      <c r="G24" s="15"/>
      <c r="H24" s="15"/>
      <c r="I24" s="15"/>
      <c r="J24" s="15"/>
      <c r="K24" s="15"/>
      <c r="L24" s="15"/>
    </row>
    <row r="25" ht="11.25" customHeight="1" spans="1:12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ht="15" customHeight="1" spans="1:12">
      <c r="A26" s="26" t="s">
        <v>190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ht="12" customHeight="1"/>
    <row r="28" ht="15" customHeight="1" spans="1:9">
      <c r="A28" s="27"/>
      <c r="B28" s="27"/>
      <c r="C28" s="27"/>
      <c r="D28" s="27"/>
      <c r="E28" s="27"/>
      <c r="F28" s="27"/>
      <c r="G28" s="27"/>
      <c r="H28" s="27"/>
      <c r="I28" s="27"/>
    </row>
  </sheetData>
  <mergeCells count="18">
    <mergeCell ref="A1:B1"/>
    <mergeCell ref="A2:L2"/>
    <mergeCell ref="A4:B4"/>
    <mergeCell ref="C4:F4"/>
    <mergeCell ref="E6:K6"/>
    <mergeCell ref="F7:G7"/>
    <mergeCell ref="H7:I7"/>
    <mergeCell ref="A24:B24"/>
    <mergeCell ref="A26:L26"/>
    <mergeCell ref="A9:A17"/>
    <mergeCell ref="A18:A23"/>
    <mergeCell ref="C6:C8"/>
    <mergeCell ref="D6:D8"/>
    <mergeCell ref="E7:E8"/>
    <mergeCell ref="J7:J8"/>
    <mergeCell ref="K7:K8"/>
    <mergeCell ref="L6:L8"/>
    <mergeCell ref="A6:B8"/>
  </mergeCells>
  <printOptions horizontalCentered="1" verticalCentered="1"/>
  <pageMargins left="0.83" right="0.36" top="0.28" bottom="0.21" header="0.22" footer="0.16"/>
  <pageSetup paperSize="9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4" sqref="G24"/>
    </sheetView>
  </sheetViews>
  <sheetFormatPr defaultColWidth="9.14285714285714" defaultRowHeight="12.7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一般公共预算收支总表</vt:lpstr>
      <vt:lpstr>经济分类（1）</vt:lpstr>
      <vt:lpstr>经济分类（2）</vt:lpstr>
      <vt:lpstr>经济分类（3）</vt:lpstr>
      <vt:lpstr>经济分类（4）</vt:lpstr>
      <vt:lpstr>经济分类（5）</vt:lpstr>
      <vt:lpstr>经济分类（6）</vt:lpstr>
      <vt:lpstr>经济分类（7）</vt:lpstr>
      <vt:lpstr>三公经费预算</vt:lpstr>
      <vt:lpstr>政府采购 </vt:lpstr>
      <vt:lpstr>政府采购 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2014-12-20T01:36:59Z</dcterms:created>
  <cp:lastPrinted>2018-12-28T02:09:19Z</cp:lastPrinted>
  <dcterms:modified xsi:type="dcterms:W3CDTF">2022-08-02T03:10:32Z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14</vt:lpwstr>
  </property>
  <property fmtid="{D5CDD505-2E9C-101B-9397-08002B2CF9AE}" pid="4" name="ICV">
    <vt:lpwstr>A98E58F940DA4991B507AF0ED77AA433</vt:lpwstr>
  </property>
</Properties>
</file>